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gif" ContentType="image/gif"/>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lramos\Documents\Backup Escritorio\Documents\DLO\AÑO 2025\Auditoria CGR - vigencia 2024\FORMULACION PM CGR VIGENCIA 2024\"/>
    </mc:Choice>
  </mc:AlternateContent>
  <bookViews>
    <workbookView xWindow="0" yWindow="0" windowWidth="23040" windowHeight="10632"/>
  </bookViews>
  <sheets>
    <sheet name="400 F14.1  PLANES DE MEJORAM..." sheetId="1" r:id="rId1"/>
  </sheets>
  <calcPr calcId="162913"/>
</workbook>
</file>

<file path=xl/calcChain.xml><?xml version="1.0" encoding="utf-8"?>
<calcChain xmlns="http://schemas.openxmlformats.org/spreadsheetml/2006/main">
  <c r="M126" i="1" l="1"/>
  <c r="M125" i="1"/>
  <c r="M124" i="1"/>
  <c r="M123" i="1"/>
  <c r="M122" i="1"/>
  <c r="M121" i="1"/>
  <c r="M120" i="1"/>
  <c r="M119" i="1"/>
  <c r="M118" i="1"/>
  <c r="M117" i="1"/>
  <c r="M116" i="1"/>
  <c r="M115" i="1"/>
  <c r="M114" i="1"/>
  <c r="M113" i="1"/>
  <c r="M112" i="1"/>
  <c r="M111" i="1"/>
  <c r="M110" i="1"/>
  <c r="M109" i="1"/>
  <c r="M108" i="1"/>
  <c r="M107" i="1"/>
  <c r="M106" i="1"/>
  <c r="M105" i="1"/>
  <c r="M104" i="1"/>
  <c r="M103" i="1"/>
  <c r="M102" i="1"/>
  <c r="M101" i="1"/>
  <c r="M100" i="1"/>
  <c r="M99" i="1"/>
  <c r="M98" i="1"/>
  <c r="M97" i="1"/>
  <c r="M96" i="1"/>
  <c r="M95" i="1"/>
  <c r="M94" i="1"/>
  <c r="M93" i="1"/>
  <c r="M92" i="1"/>
  <c r="M91" i="1"/>
  <c r="M90" i="1"/>
  <c r="M89" i="1"/>
  <c r="M88" i="1"/>
  <c r="M87" i="1"/>
  <c r="M86" i="1"/>
  <c r="M85" i="1"/>
  <c r="M84" i="1"/>
  <c r="M83" i="1"/>
  <c r="M82" i="1"/>
  <c r="M81" i="1"/>
  <c r="M80" i="1"/>
  <c r="M79" i="1"/>
  <c r="M78" i="1"/>
  <c r="M77" i="1"/>
  <c r="M76" i="1"/>
  <c r="M75" i="1"/>
  <c r="M74" i="1" l="1"/>
  <c r="M73" i="1"/>
  <c r="M72" i="1"/>
  <c r="M71" i="1"/>
  <c r="M70" i="1"/>
  <c r="M69" i="1"/>
  <c r="M68" i="1"/>
  <c r="M67" i="1"/>
  <c r="M66" i="1"/>
  <c r="M65" i="1"/>
  <c r="M64" i="1"/>
  <c r="M63" i="1"/>
  <c r="M62" i="1"/>
  <c r="M61" i="1"/>
  <c r="M60" i="1"/>
  <c r="M59" i="1"/>
  <c r="M58" i="1"/>
  <c r="M57" i="1"/>
  <c r="M56" i="1"/>
  <c r="M55" i="1"/>
  <c r="M54" i="1"/>
  <c r="M53" i="1"/>
  <c r="M52" i="1"/>
  <c r="M51" i="1"/>
  <c r="M50" i="1"/>
  <c r="M49" i="1"/>
  <c r="M48" i="1"/>
  <c r="M47" i="1"/>
  <c r="M46" i="1"/>
  <c r="M45" i="1"/>
  <c r="M44" i="1"/>
  <c r="M43" i="1"/>
  <c r="M42" i="1"/>
  <c r="M41" i="1"/>
  <c r="M40" i="1"/>
  <c r="M39" i="1"/>
  <c r="M38" i="1"/>
  <c r="M37" i="1"/>
  <c r="M36" i="1"/>
  <c r="M35" i="1"/>
  <c r="M34" i="1"/>
  <c r="M33" i="1"/>
  <c r="M32" i="1"/>
  <c r="M31" i="1"/>
  <c r="M30" i="1"/>
  <c r="M29" i="1"/>
  <c r="M28" i="1"/>
  <c r="M27" i="1"/>
  <c r="M26" i="1"/>
  <c r="M25" i="1"/>
  <c r="M24" i="1"/>
  <c r="M23" i="1"/>
  <c r="M22" i="1"/>
  <c r="M21" i="1"/>
  <c r="M20" i="1"/>
  <c r="M19" i="1"/>
  <c r="M18" i="1"/>
  <c r="M17" i="1"/>
  <c r="M16" i="1"/>
  <c r="M15" i="1"/>
  <c r="M14" i="1"/>
  <c r="M13" i="1"/>
  <c r="M12" i="1"/>
  <c r="M11" i="1"/>
  <c r="A75" i="1"/>
  <c r="A76" i="1" s="1"/>
  <c r="A77" i="1" s="1"/>
  <c r="A78" i="1" s="1"/>
  <c r="A79" i="1" s="1"/>
  <c r="A80" i="1" s="1"/>
  <c r="A81" i="1" s="1"/>
  <c r="A82" i="1" s="1"/>
  <c r="A83" i="1" s="1"/>
  <c r="A84" i="1" s="1"/>
  <c r="A85" i="1" s="1"/>
  <c r="A86" i="1" s="1"/>
  <c r="A87" i="1" s="1"/>
  <c r="A88" i="1" s="1"/>
  <c r="A89" i="1" s="1"/>
  <c r="A90" i="1" s="1"/>
  <c r="A91" i="1" s="1"/>
  <c r="A92" i="1" s="1"/>
  <c r="A93" i="1" s="1"/>
  <c r="A94" i="1" s="1"/>
  <c r="A95" i="1" s="1"/>
  <c r="A96" i="1" s="1"/>
  <c r="A97" i="1" s="1"/>
  <c r="A98" i="1" s="1"/>
  <c r="A99" i="1" s="1"/>
  <c r="A100" i="1" s="1"/>
  <c r="A101" i="1" s="1"/>
  <c r="A102" i="1" s="1"/>
  <c r="A103" i="1" s="1"/>
  <c r="A104" i="1" s="1"/>
  <c r="A105" i="1" s="1"/>
  <c r="A106" i="1" s="1"/>
  <c r="A107" i="1" s="1"/>
  <c r="A108" i="1" s="1"/>
  <c r="A109" i="1" s="1"/>
  <c r="A110" i="1" s="1"/>
  <c r="A111" i="1" s="1"/>
  <c r="A112" i="1" s="1"/>
  <c r="A113" i="1" s="1"/>
  <c r="A114" i="1" s="1"/>
  <c r="A115" i="1" s="1"/>
  <c r="A116" i="1" s="1"/>
  <c r="A117" i="1" s="1"/>
  <c r="A118" i="1" s="1"/>
  <c r="A119" i="1" s="1"/>
  <c r="A120" i="1" s="1"/>
  <c r="A121" i="1" s="1"/>
  <c r="A122" i="1" s="1"/>
  <c r="A123" i="1" s="1"/>
  <c r="A124" i="1" s="1"/>
  <c r="A125" i="1" s="1"/>
  <c r="A126" i="1" s="1"/>
  <c r="A12" i="1"/>
  <c r="A13" i="1" s="1"/>
  <c r="A14" i="1" s="1"/>
  <c r="A15" i="1" s="1"/>
  <c r="A16" i="1" s="1"/>
  <c r="A17" i="1" s="1"/>
  <c r="A18" i="1" s="1"/>
  <c r="A19" i="1" s="1"/>
  <c r="A20" i="1" s="1"/>
  <c r="A21" i="1" s="1"/>
  <c r="A22" i="1" s="1"/>
  <c r="A23" i="1" s="1"/>
  <c r="A24" i="1" s="1"/>
  <c r="A25" i="1" s="1"/>
  <c r="A26" i="1" s="1"/>
  <c r="A27" i="1" s="1"/>
  <c r="A28" i="1" s="1"/>
  <c r="A29" i="1" s="1"/>
  <c r="A30" i="1" s="1"/>
  <c r="A31" i="1" s="1"/>
  <c r="A32" i="1" s="1"/>
  <c r="A33" i="1" s="1"/>
  <c r="A34" i="1" s="1"/>
  <c r="A35" i="1" s="1"/>
  <c r="A36" i="1" s="1"/>
  <c r="A37" i="1" s="1"/>
  <c r="A38" i="1" s="1"/>
  <c r="A39" i="1" s="1"/>
  <c r="A40" i="1" s="1"/>
  <c r="A41" i="1" s="1"/>
  <c r="A42" i="1" s="1"/>
  <c r="A43" i="1" s="1"/>
  <c r="A44" i="1" s="1"/>
  <c r="A45" i="1" s="1"/>
  <c r="A46" i="1" s="1"/>
  <c r="A47" i="1" s="1"/>
  <c r="A48" i="1" s="1"/>
  <c r="A49" i="1" s="1"/>
  <c r="A50" i="1" s="1"/>
  <c r="A51" i="1" s="1"/>
  <c r="A52" i="1" s="1"/>
  <c r="A53" i="1" s="1"/>
  <c r="A54" i="1" s="1"/>
  <c r="A55" i="1" s="1"/>
  <c r="A56" i="1" s="1"/>
  <c r="A57" i="1" s="1"/>
  <c r="A58" i="1" s="1"/>
  <c r="A59" i="1" s="1"/>
  <c r="A60" i="1" s="1"/>
  <c r="A61" i="1" s="1"/>
  <c r="A62" i="1" s="1"/>
  <c r="A63" i="1" s="1"/>
  <c r="A64" i="1" s="1"/>
  <c r="A65" i="1" s="1"/>
  <c r="A66" i="1" s="1"/>
  <c r="A67" i="1" s="1"/>
  <c r="A68" i="1" s="1"/>
  <c r="A69" i="1" s="1"/>
  <c r="A70" i="1" s="1"/>
  <c r="A71" i="1" s="1"/>
  <c r="A72" i="1" s="1"/>
  <c r="A73" i="1" s="1"/>
  <c r="A74" i="1" s="1"/>
</calcChain>
</file>

<file path=xl/sharedStrings.xml><?xml version="1.0" encoding="utf-8"?>
<sst xmlns="http://schemas.openxmlformats.org/spreadsheetml/2006/main" count="1070" uniqueCount="521">
  <si>
    <t>Tipo Modalidad</t>
  </si>
  <si>
    <t>M-3: PLAN DE MEJORAMIENTO</t>
  </si>
  <si>
    <t>Formulario</t>
  </si>
  <si>
    <t>F14.1: PLANES DE MEJORAMIENTO - ENTIDADES</t>
  </si>
  <si>
    <t>Moneda Informe</t>
  </si>
  <si>
    <t>Entidad</t>
  </si>
  <si>
    <t>Fecha</t>
  </si>
  <si>
    <t>Periodicidad</t>
  </si>
  <si>
    <t>OCASIONAL</t>
  </si>
  <si>
    <t>[1]</t>
  </si>
  <si>
    <t>0 PLANES DE MEJORAMIENTO - ENTIDADES</t>
  </si>
  <si>
    <t>MODALIDAD DE REGISTRO</t>
  </si>
  <si>
    <t>CÓDIGO HALLAZGO</t>
  </si>
  <si>
    <t>DESCRIPCIÓN DEL HALLAZGO</t>
  </si>
  <si>
    <t>CAUSA DEL HALLAZGO</t>
  </si>
  <si>
    <t>ACCIÓN DE MEJORA</t>
  </si>
  <si>
    <t>ACTIVIDADES / DESCRIPCIÓN</t>
  </si>
  <si>
    <t>ACTIVIDADES / UNIDAD DE MEDIDA</t>
  </si>
  <si>
    <t>ACTIVIDADES / CANTIDADES UNIDAD DE MEDIDA</t>
  </si>
  <si>
    <t>ACTIVIDADES / FECHA DE INICIO</t>
  </si>
  <si>
    <t>ACTIVIDADES / FECHA DE TERMINACIÓN</t>
  </si>
  <si>
    <t>ACTIVIDADES / PLAZO EN SEMANAS</t>
  </si>
  <si>
    <t>ACTIVIDADES / AVANCE FÍSICO DE EJECUCIÓN</t>
  </si>
  <si>
    <t>OBSERVACIONES</t>
  </si>
  <si>
    <t>FILA_1</t>
  </si>
  <si>
    <t>1 SUSCRIPCIÓN DEL PLAN DE MEJORAMIENTO</t>
  </si>
  <si>
    <t>2 AVANCE ó SEGUIMIENTO DEL PLAN DE MEJORAMIENTO</t>
  </si>
  <si>
    <t>FILA_2</t>
  </si>
  <si>
    <t>FILA_3</t>
  </si>
  <si>
    <t>FILA_4</t>
  </si>
  <si>
    <t>FILA_5</t>
  </si>
  <si>
    <t>FILA_6</t>
  </si>
  <si>
    <t>FILA_7</t>
  </si>
  <si>
    <t>FILA_8</t>
  </si>
  <si>
    <t>FILA_9</t>
  </si>
  <si>
    <t>FILA_10</t>
  </si>
  <si>
    <t>FILA_11</t>
  </si>
  <si>
    <t>FILA_12</t>
  </si>
  <si>
    <t>FILA_13</t>
  </si>
  <si>
    <t>FILA_14</t>
  </si>
  <si>
    <t>FILA_15</t>
  </si>
  <si>
    <t>FILA_16</t>
  </si>
  <si>
    <t>FILA_17</t>
  </si>
  <si>
    <t>FILA_18</t>
  </si>
  <si>
    <t>FILA_19</t>
  </si>
  <si>
    <t>FILA_20</t>
  </si>
  <si>
    <t>FILA_21</t>
  </si>
  <si>
    <t>FILA_22</t>
  </si>
  <si>
    <t>FILA_23</t>
  </si>
  <si>
    <t>FILA_24</t>
  </si>
  <si>
    <t>FILA_25</t>
  </si>
  <si>
    <t>FILA_26</t>
  </si>
  <si>
    <t>FILA_27</t>
  </si>
  <si>
    <t>FILA_28</t>
  </si>
  <si>
    <t>FILA_29</t>
  </si>
  <si>
    <t>FILA_30</t>
  </si>
  <si>
    <t>FILA_31</t>
  </si>
  <si>
    <t>FILA_32</t>
  </si>
  <si>
    <t>FILA_33</t>
  </si>
  <si>
    <t>FILA_34</t>
  </si>
  <si>
    <t>FILA_35</t>
  </si>
  <si>
    <t>FILA_36</t>
  </si>
  <si>
    <t>FILA_37</t>
  </si>
  <si>
    <t>FILA_38</t>
  </si>
  <si>
    <t>FILA_39</t>
  </si>
  <si>
    <t>FILA_40</t>
  </si>
  <si>
    <t>FILA_41</t>
  </si>
  <si>
    <t>FILA_42</t>
  </si>
  <si>
    <t>FILA_43</t>
  </si>
  <si>
    <t>FILA_44</t>
  </si>
  <si>
    <t>FILA_45</t>
  </si>
  <si>
    <t>FILA_46</t>
  </si>
  <si>
    <t>FILA_47</t>
  </si>
  <si>
    <t>FILA_48</t>
  </si>
  <si>
    <t>FILA_49</t>
  </si>
  <si>
    <t>FILA_50</t>
  </si>
  <si>
    <t>FILA_51</t>
  </si>
  <si>
    <t>FILA_52</t>
  </si>
  <si>
    <t>H1F2022</t>
  </si>
  <si>
    <t>… Analizado los auxiliares contables de las cuentas (151201) Materias primas, (151402) Materiales para la producción de bienes, (151410) Elementos y accesorios de energía y (151490) Otros materiales y suministros, de los Estados Financieros al 31 de diciembre de 2022 de la Industria Militar – INDUMIL –, se evidencia que la cuenta de inventarios presenta sobreestimación por un valor total de $1.279.408.331, los cuales por su naturaleza no deben estar registrados en los auxiliares contables, situación que no cumplen con las dinámicas definidas en las Políticas Contables de la Entidad y Régimen de Contabilidad Pública, donde se deben tener en cuenta todos los aspectos contables, administrativos y operativos relativos a la rendición de la información y al proceso contable que deben seguir las entidades sujetas al Régimen de Contabilidad Pública (RCP), establecidas en el Instructivo 002 de 21 diciembre de 2016 de la Contaduría General de la Nación, Resoluciones No. 357 de 2008 y Resolución No. 193 de 2016. La anterior aseveración, es producto de la evaluación e inspección física de este Ente de Control a los Almacenes Comerciales de INDUMIL, Fábrica FAGECOR Almacén F201; Fábrica FAGECOR Almacén F202 y Fábrica FEXAR Almacén F325, los días 11, 12, 13, 17, 18 y 19 del mes octubre del año 2023, donde se llevó a cabo la inspección física aleatoria de los inventarios en la Entidad, verificando último uso del material. En la inspección física, se identificaron materiales, suministros y productos terminados que no pertenecen a la cuenta de inventarios debido a su obsolescencia, baja y nula rotación. La situación evidenciada, genera una sobreestimación de las cuentas (151201) MATERIAS PRIMAS por $318.989.418; (151402) MATERIALES PARA LA PRODUCCIÓN DE BIENES por $863.378.720; (151410) ELEMENTOS Y ACCESORIOS DE ENERGÍA $84.000.000 y (151490) OTROS MATERIALES Y SUMINISTROS $13.040.193 y su afectación en la contrapartida subestimando la cuenta (3225) Resultados de Ejercicios Anteriores por $ 1.279.408.331. Así mismo, conlleva desgaste administrativo para su manipulación, custodia, registro y conteo. En consecuencia, tal situación origina la inexactitud de la información financiera y contable, por falta de elaboración periódica de conciliaciones; seguimiento de las partidas generadoras de diferencias entre los documentos soporte y los libros de contabilidad. 
El hallazgo es administrativo.</t>
  </si>
  <si>
    <t>Debilidades en el manejo y administración de los inventarios que no cumplen con las dinámicas definidas en las Políticas Contables de la Entidad y Régimen de Contabilidad Pública.
Incumplimiento en la realización de la depuración y saneamiento de los saldos en los Estados Financieros.
Debilidad del control interno contable, originando como consecuencia la inexactitud de la información financiera y contable, por falta de elaboración periódica de conciliaciones; seguimiento de las partidas generadoras de diferencias entre los documentos soporte y los libros de contabilidad.</t>
  </si>
  <si>
    <t xml:space="preserve">Revisión constante de los inventarios y  depuración simultánea de información en el sistema  para minimizar inconsistencias. </t>
  </si>
  <si>
    <t>Decidir sobre la propuestas de baja y destinación final de los inventarios que registran baja y nula rotación en el Comité Administrativo Central de Bajas de la Industria Militar.</t>
  </si>
  <si>
    <t>Acta de Comité Administrativo Central de Bajas.</t>
  </si>
  <si>
    <t>Vicepresidencia de Operaciones Gerencia de Producción - DSO. Se medirá efectividad en la vigencia 2025</t>
  </si>
  <si>
    <t>Implementar un documento oficial ajustado con la realidad de mercado y las políticas contables</t>
  </si>
  <si>
    <t>Gestionar la creación de un documento oficial de inventarios de producto Terminado para definir baja rotación, alineados a las políticas contables de la organización.</t>
  </si>
  <si>
    <t>Documento liberado</t>
  </si>
  <si>
    <t>Gerencia de Ventas. Se medirá efectividad en la vigencia 2025</t>
  </si>
  <si>
    <t>Identificar y desagregar el material vencido, con el fin de solicitar los conceptos técnicos para determinar detalladamente el estado actual de los elementos, características y razones debidamente sustentadas por las cuales se solicita la baja u otra recomendación para su destinación final.</t>
  </si>
  <si>
    <t>Oficio synergy y/o conceptos generados</t>
  </si>
  <si>
    <t>Gerencia de Ventas.</t>
  </si>
  <si>
    <t>Deliberar y decidir la destinación final de los elementos  vencidos y/o de baja rotación.</t>
  </si>
  <si>
    <t xml:space="preserve">Oficio synergy y/o acta  y/o resolución de bajas, con las acciones a seguir </t>
  </si>
  <si>
    <t>Presentar información contable de conformidad con las Políticas Contables de la Entidad en la cuenta de inventarios.</t>
  </si>
  <si>
    <t>Realizado el  proceso de citación de comité de bajas y elaboracion de la Resolución, presentar saldo contable depurado de la cuenta15 - Inventarios, en los Estados Financieros.</t>
  </si>
  <si>
    <t>Informe</t>
  </si>
  <si>
    <t>Vicepresidencia Corporativa - Vicepresidencia de Operaciones. Se medirá efectividad 2025.</t>
  </si>
  <si>
    <t>H3F2022</t>
  </si>
  <si>
    <t>… Como resultado de la evaluación de la cuenta (150520) Productos bélicos y explosivos con corte al 31 de diciembre de 2022 de los estados financieros de la Industria Militar -INDUMIL-, registra como sobreestimación el valor de $128.899.632, ocasionada por registros, operaciones y transacciones que no cumplen con las dinámicas definidas en las Políticas Contables de la Entidad y Régimen de Contabilidad Pública, donde se deben tener en cuenta todos los aspectos contables, administrativos y operativos relativos a la rendición de la información y al proceso contable que deben seguir las entidades sujetas al Régimen de Contabilidad Pública (RCP), establecidas en el Instructivo 002 de 21 diciembre de 2016 de la Contaduría General de la Nación, Resoluciones No. 357 de 2008 y Resolución No. 193 de 2016.
Lo anterior es producto de la inspección física que se hizo de los inventarios en la Fábrica FEXAR Almacén F314, de la Industria Militar, -INDUMIL-, donde se identificaron productos con fechas de vencimiento caducadas, de productos que no pueden comercializar ni vender ... Por lo tanto, se identifica una sobreestimación de la cuenta (150520) Productos Bélicos y Explosivos por un valor de $128.899.632 y su afectación en la contrapartida subestimando la cuenta (3225) Resultados de Ejercicios Anteriores. 
Hallazgo es administrativo con presunta incidencia disciplinaria.</t>
  </si>
  <si>
    <t>Falta de gestión, planeación y resultados eficiente de las operaciones comerciales de la Entidad, que genera un desgaste administrativo para su manipulación, custodia, registro y conteo.
Debilidades en el manejo y administración de los inventarios que no cumplen con las dinámicas definidas en las Políticas Contables de la Entidad y Régimen de Contabilidad Pública, 
Incumplimiento en la realización de la depuración y saneamiento de los saldos en los Estados Financieros, 
Debilidad del control interno contable, originando como consecuencia la inexactitud de la información financiera y contable, por falta de elaboración periódica de conciliaciones; seguimiento de las partidas generadoras de diferencias entre los documentos soporte y los libros de contabilidad.</t>
  </si>
  <si>
    <t xml:space="preserve">Realizar gestión comercial y técnica para la comercialización de los productos identificados. </t>
  </si>
  <si>
    <t>Generar análisis técnico conforme al tipo de producto:
- Cargas Cráter.
- Explosivo Recorte.
- Booster Sísmico 2kg.</t>
  </si>
  <si>
    <t>Oficio Synergy</t>
  </si>
  <si>
    <t>Gerencia de Producción. Se medirá efectividad 2025.</t>
  </si>
  <si>
    <t>Gestionar la venta de acuerdo al concepto favorable emitido por la Fábrica así:
- Cargas Cráter - Fuerzas Militares
- Explosivo Precorte - Clientes minería Subterránea.
- Booster Sísmico 2kg - Clientes Nacionales e internacionales.</t>
  </si>
  <si>
    <t>Oficio Synergy ventas de los productos</t>
  </si>
  <si>
    <t>Falta de gestión, planeación y resultados eficiente de las operaciones comerciales de la Entidad, que genera un desgaste administrativo para su manipulación, custodia, registro y conteo.
Debilidades en el manejo y administración de los inventarios que no cumplen con las dinámicas definidas en las Políticas Contables de la Entidad y Régimen de Contabilidad Pública, 
Incumplimiento en la realización de la depuración y saneamiento de los saldos en los Estados Financieros, 
Debilidad del control interno contable, originando como consecuencia la inexactitud de la información financiera y contable, por falta de elaboración periódica de conciliaciones; seguimiento de las partidas generadoras de diferencias entre los documentos soporte y los libros de contabilidad.</t>
  </si>
  <si>
    <t>H4F2022</t>
  </si>
  <si>
    <t>… De acuerdo a revisión, evaluación e inventario físico de los registros contables de los movimientos registrados en el sistema SAP de las cuentas (161501) Construcciones e Instalaciones, (162003) Montaje maquinaria y equipo FEXAR, (163502) Equipo médico y científico, (163605) Maquinaria y equipo, (163707) Maquinaria y equipo No Explotada en las fábricas FAGECOR y FEXAR, se evidencia que no se tienen identificada con código de SAP, numero de serial, modelo o alguna otra forma de identificación que permita realizar la verificación de la existencia de estos elementos; tal situación,  no cumple con las dinámicas definidas en las Políticas Contables de la Entidad y Régimen de Contabilidad Pública, donde se deben tener en cuenta todos los aspectos contables, administrativos y operativos relativos a la rendición de la información y al proceso contable que deben seguir las entidades sujetas al Régimen de Contabilidad Pública (RCP), establecidas en el Instructivo 002 de 21 diciembre de 2016 de la Contaduría General de la Nación, Resoluciones No. 357 de 2008 y Resolución No. 193 de 2016. 
Tal situación, no permite realizar un adecuado control, registro e inventario de los bienes y propiedades de la Entidad, con el propósito que la información financiera que se presenta en los estados financieros debe ser verificable, por tanto, la imposibilidad de realizar dichas verificaciones en las visitas a las fábricas antes mencionadas.
El hallazgo administrativo.</t>
  </si>
  <si>
    <t>Debilidad del control interno contable, incumplimiento de las políticas contables sujetas al Régimen de Contabilidad Pública (RCP), supervisión, depuración y análisis financiero de las cuentas.</t>
  </si>
  <si>
    <t>Mejorar la calidad y consistencia de la información de activos fijos de la empresa en cuanto a la fácil identificación, verificación y control de los inventarios, siguiendo otros modelos que se aplican al interior de la Entidad.</t>
  </si>
  <si>
    <t>Solicitar a las unidades de negocio ( O.C - FG- FX-FS) informe sobre la verificación física de los elementos. Una vez identificados se procede con los ajustes en  SAP correspondiente a los activos fijos de propiedad planta, equipo  de cada unidad de negocio que no se tienen identificados con código SAP, numero de serial, modelo o presentan dificultades de identificación en cuestión de descripción, serial, marca con el fin de generar  etiquetas , plaquetas y/o mecanismo de marcación escogido para identificación de los activos.</t>
  </si>
  <si>
    <t>Informe con evidencias</t>
  </si>
  <si>
    <t>Revisión, ajuste y codificación SAP</t>
  </si>
  <si>
    <t>Informe con evidencias sistema SAP</t>
  </si>
  <si>
    <t>Vicepresidencia Corporativa - Vicepresidencia de Operaciones - Gerencia TI. Se medirá efectividad 2025.</t>
  </si>
  <si>
    <t>Mejorar el proceso de depuración y saneamiento de saldos de los auxiliares contables de la cuenta (1637) Propiedades, Planta y Equipos No Explotados en los Estados Financieros.</t>
  </si>
  <si>
    <t>Programación primer comité de bajas según cronograma dispuesto por la Vicepresidencia Corporativa  (23 de Febrero de 2024)</t>
  </si>
  <si>
    <t>Resolución de bajas</t>
  </si>
  <si>
    <t>Realizado el  proceso de citación de comité de bajas y elaboracion de la Resolución, presentar saldo contable depurado de la cuenta1637 - NO explotados, en los Estados Financieros.</t>
  </si>
  <si>
    <t>Estados Financieros</t>
  </si>
  <si>
    <t>Vicepresidencia Corporativa - Vicepresidencia de Operaciones - Oficina Legal. Se medirá efectividad 2025.</t>
  </si>
  <si>
    <t>Oficio</t>
  </si>
  <si>
    <t>H2F2021</t>
  </si>
  <si>
    <t>...La cuenta 1637 - Maquinaria y Equipo no Explotado, a 31 de diciembre de 2021, presenta un saldo de $19.565.883.880. Se identificaron 218 bienes por
$11.274.817.856, cuyo valor de adquisición se encuentra amortizado al 100 %; capitalizados el 31 de diciembre de 2018, bienes que llevan más de 4 años sin uso y/o actividad, y sus fechas de adquisición oscilan entre 1963 – 2009; adicionalmente, el número de inventario no se registró al momento de su reclasificación.
Estos bienes cumplen con las características de obsoletos, definidas por la Entidad en el Procedimiento de Gestión Contable adoptado - Revisión N° 2 del 6 de diciembre de 2019; la Entidad no ha adelantado gestión administrativa oportuna con el fin de depurar los almacenes, identificar la condición de los bienes y presentar cifras contables ajustadas a la realidad económica.
Indumil informa su estado actual entre otros: • Equipo ubicado en Tratamientos Térmicos, aún funciona, no ha tenido producción programada debido a que es para Fusil AR, se está definiendo si todos los procesos de este equipo se pasan a procesos TIG como mejora, una vez definido se procederá a hacer la baja, • Operativo sin Programa de Producción, • Se saca de producción por falta de programa de fabricación de recepto; Se encuentra en el taller Mecanizados; Se encuentra actualmente en estado operativo.
Por lo anterior, la cuenta 1637 - Maquinaria y Equipo no Explotado, con saldo por$19.565.883.880 genera una incertidumbre por la falta de análisis y depuración permanente a los almacenes y registros contables e inobservancia de la Resolución 414 del 8 de septiembre de 2014 y la Resolución 193 del 5 de mayo de 2016, Procedimiento para la evaluación del control interno contable. Se demuestra la falta de control y monitoreo constante de los procedimientos administrativos establecidos para este tipo de bienes.</t>
  </si>
  <si>
    <t>Falta de control y monitoreo constante de los procedimientos administrativos establecidos para este tipo de bienes</t>
  </si>
  <si>
    <t>Vicepresidencia Corporativa - Vicepresidencia de Operaciones - Oficina Legal. Se medirá efectividad 2025</t>
  </si>
  <si>
    <t>H5F2020</t>
  </si>
  <si>
    <t>...El 25 de julio de 2019 La Industria Militar - INDUMIL suscribió con la Empresa THE ARASAN ALUMINIUM INDUSTRIES (P) LTD. Representada en Colombia por FALEK LATINA S.A.S. el Contrato Marco de Compraventa Importado No. 3-068/2019, por valor inicial de US $371.200, con el fin de la adquisición de Aluminio PG, materia prima solicitada por la Fábrica de explosivos Antonio Ricaurte para el proceso de fabricación de hidrogeles aluminizados como Indugel Plus AP y Sismigel Plus, en cumplimiento del Plan Operativo 2019 Rev. 0 del 18 de enero de 2019.  El contrato tiene como objeto el suministro de cantidades “determinables” de bienes de características técnicas uniformes en virtud del cual la INDUSTRIA MILITAR podrá realizar órdenes de compra de las cantidades que requiera en función de sus necesidades de conformidad con los términos y condiciones establecidos en el Contrato Marco mientras esté vigente.... Aunque la entidad justifique la no afectación de las fechas establecidas del contrato Marco autorizando dicha prórroga, se observa que las razones expuestas por el proveedor no corresponden a motivos de fuerza mayor o caso fortuito, ni a situaciones que impidieran el cumplimiento de la entrega del bien, sino que se refieren a situaciones que eran previsibles para la empresa en el momento de contratar y conocidas por el contratista, por lo que no deberían afectar el cumplimiento de su obligación de entregar los bienes contratados en los tiempos pactados.   De acuerdo con lo expuesto, se detectó que las cantidades determinadas (mínimas) del contrato principal fueron ejecutadas al 100% pero en cuatro (4) entregas, observando además y pese a la prórroga un incumplimiento en las fechas previstas por la firma contratista.</t>
  </si>
  <si>
    <t>Inadecuada planeación en cuanto a los plazos y entregas de los bienes y genera un alto riesgo para el ejercicio oportuno de las acciones y potestades con que cuenta la administración para exigir el cumplimiento del contrato o declarar su incumplimiento, las cuales únicamente se pueden desplegar dentro del plazo de ejecución del contrato.</t>
  </si>
  <si>
    <t>Implementar los cronogramas por modalidad de contratación y que hagan parte de las bases de los procesos</t>
  </si>
  <si>
    <t>Diseñar el cronograma de contratación de acuerdo a los tiempos estipulados en el Manual de Contratación de la Industria Militar</t>
  </si>
  <si>
    <t>Cronograma para la contratación según modalidad</t>
  </si>
  <si>
    <t>Vicepresidencia Corporativa Dirección de Compras. Se medirá efectividad en la vigencia 2025</t>
  </si>
  <si>
    <t>H10F2020</t>
  </si>
  <si>
    <t xml:space="preserve">...La Industria Militar Colombiana -INDUMIL y el contratista AMR INGENIEROS LTDA celebraron el 2 de agosto de 2017 el contrato Nº3-063/2017 cuyo objeto era la realización de “Estudios técnicos para la construcción nuevo cerramiento perimetral FEXAR” a desarrollarse dentro de los 120 días calendario siguientes a la legalización del contrato.  Durante la etapa de ejecución del contrato se presentaron retrasos en el avance de las entregas según el cronograma (desde la primera semana con un 5%), razón por la cual se otorgó al contratista la prórroga del término de ejecución del contrato, extendiéndose hasta el 4 de mayo de 2018, sin que el contratista entregara en forma oportuna y satisfactoria el producto contratado por INDUMIL en ese entonces.  
 Durante el desarrollo del contrato se observan gestiones insuficientes e inoportunas por parte de la supervisión, pese al incumplimiento extemporáneo del objeto de contrato el Supervisor Designado y la Subgerencia Administrativa remiten el contrato para inicio de trámite del debido proceso el 21 de enero de 2019 a la Oficina Jurídica, cuando ya se había agotado el plazo legal para el ejercicio de las acciones administrativas pertinentes frente a la aseguradora que expidió la póliza para el cumplimiento del contrato, cuya vigencia expiró el 31 de octubre de 2018. Esta situación ocasionó que la entidad perdiera la oportunidad de hacer exigible la póliza de garantía de cumplimiento del aludido contrato, generando a su vez la posibilidad que el contratista entregara en forma extemporánea el producto contratado (hecho ocurrido el 23 de enero de 2019) el cual por demás fue recibido a satisfacción pese a la notable extemporaneidad de la entrega.  El producto entregado que fue revisado por la División de Servicios Generales de la Subgerencia Administrativa generó observaciones a la entrega extemporánea, las cuales fueron atendidas por el contratista el 19 de mayo de 2019, haciendo exigible en consecuencia el pago del 90% del valor contratado, pese a haberse entregado el producto contratado con más de un año de vencido el plazo de ejecución, en más de un año, pues el plazo de ejecución incluidas las adiciones expiró el 4 de mayo de 2018.  Estos hechos ocasionaron que finalmente la Industria Militar tuviera que usar recursos públicos del presupuesto del año 2020 para el pago de vigencias expiradas (año 2018), conforme lo regulado por el artículo 51 de la Ley 2008 de 2019. 
 Esta observación tiene connotación administrativa y disciplinaria al tenor de lo previsto en las leyes 734 de 2002 y 1474 de 2011 y, demás normativa que precede.
</t>
  </si>
  <si>
    <t>Falencias en la supervisión contractual en lo atinente a la adopción de medidas sancionatorias, el admitir la entrega de actividades contractuales fuera del término y dejar de llamar al garante como tercero civilmente responsable para que en el trámite pertinente respondiera por las entregas incompletas y fuera de término que realizó el contratista (hecho reconocido ampliamente incluso en la misma acta de liquidación del contrato).</t>
  </si>
  <si>
    <t>Solicitud de Informes de Supervisor a las unidades de negocio</t>
  </si>
  <si>
    <t>Se solicita a las unidades de negocio y oficinas centrales el envió y reporte de los informes de supervisor mensualmente</t>
  </si>
  <si>
    <t>Informes de Supervisor por unidad de negocio</t>
  </si>
  <si>
    <t>Vicepresidencia Corporativa Dirección de Contratos. Se medirá efectividad en la vigencia 2025</t>
  </si>
  <si>
    <t>H1D2020</t>
  </si>
  <si>
    <t>...La documentación que hizo parte de la etapa precontractual y contractual del contrato No. 1 - 091 del 2017, suscrito con la empresa TRANSPORTES ESPECIALES COLEGIOS Y TURISMO S.A. “TESCOTUR S.A.,” así como las modificaciones, adiciones y prórrogas que se hubieran realizado al mismo. El Contrato No. 1 - 091 del 2017 fue suscrito el 8 de septiembre, con objeto de prestar “el Transporte Terrestre Automotor Especial de los funcionarios que laboran en las diferentes dependencias de la Industria Militar, Fabrica Antonio Ricaurte FEXAR en el municipio de Sibaté Costado Occidental Represa el Muña, Fabrica José Maria Córdova FAGECOR en el Municipio de Soacha Km. 2 Vía Canoas, Oficinas Centrales CAN, Calle 44 No. 54-11 Barrio la Esmeralda en Bogotá de acuerdo a recorridos de la Ficha TÉCNICA Anexo No. 1 y necesidades de la Industria Militar”, con un plazo de ejecución inicial de doce (12) meses y por un valor inicial de $ 2.897.150.999 millones de pesos. De conformidad con la información remitida por la Entidad a este ente de control y la revisión que de esta se adelantó, se identifica que el mencionado contrato tuvo en total ocho (8) modificaciones que prorrogaron el plazo de ejecución y adicionaron el valor contractual,...De conformidad con lo anterior, el Contrato No. 1 - 091 del 2017, tuvo un plazo de ejecución total de 21 meses y un valor total de $ 4.773.573.639, toda vez, que se adicionaron MIL OCHOCIENTOS SETENTA Y SEIS MILLONES CUATROCIENTOS VEINTICINCO MIL SEISCIENTOS TREINTA Y NUEVE ($1.876.423.639) producto de las ocho modificaciones contractuales. De conformidad con lo anterior, observa este ente de control, que si bien la Industria Militar INDUMIL, estableció un Estudio de Conveniencia que incluyó un análisis de los precios y el valor de los recursos públicos a comprometer en cada modificación contractual, no se identifica que la justificación que dio lugar cada una de las ocho (8) modificaciones contractuales, obedecieran a razones objetivas o a situaciones no previsibles, por regla general la administración pública está llamada a propender por la inalterabilidad del contrato, por tanto su modificación tendrá carácter excepcional e invocará hechos que no eran previsibles desde su planeación.
hallazgo tiene incidencia disciplinaria (D)</t>
  </si>
  <si>
    <t xml:space="preserve">Debilidades en la estructuración de los procesos de selección, deficiencias de previsibilidad en los contratos que se suscriben y desconocimiento del Principio Planeación que regula la contratación pública, pues se observa que la modificaciones contractuales, no tienen su sustento en acontecimientos de fuerza mayor o caso fortuito, sino que se fundamentan en una inequívoca falta de planificación que genera incertidumbre jurídica. Si bien, el artículo 40 de la Ley 80 de 1993 y el Manual de Contratación de INDUMIL, posibilita efectuar adición del contrato, dichas adiciones deben estar soportadas sobre la base del respeto al principio de planeación, es decir, una adición se habilita en atención a circunstancias de carácter excepcional que no pudieron preverse en las condiciones iniciales pactadas, pero no puede ser causa eficiente para evadir el proceso licitatorio establecido legalmente en el marco normativo que regula la contratación estatal. Conforme a lo expuesto este </t>
  </si>
  <si>
    <t>Realizar acuerdos con uno o mas proveedores estableciendo de manera general  las especificaciones técnicas y de calidad, alcances, precios máximos (techo) de adquisición, las garantías mínimas, plazo mínimo de entrega y condiciones que regularán la adquisición o arrendamiento de bienes o la prestación de servicios.</t>
  </si>
  <si>
    <t>Implementación modalidad de contratación Acuerdo Marco</t>
  </si>
  <si>
    <t>Minuta Contrato</t>
  </si>
  <si>
    <t>Documento</t>
  </si>
  <si>
    <t>Vicepresidencia Corporativa. Se medirá efectividad en la vigencia 2025</t>
  </si>
  <si>
    <t>H1F2016</t>
  </si>
  <si>
    <t xml:space="preserve">...En visita realizada al taller de mantenimiento industrial se evidenciaron las siguientes situaciones:
- Condiciones de infraestructura: se encuentran con paredes y pisos agrietados y desgastados; aspectos que al no ser contrarrestados de manera oportuna puede generar riesgos de seguridad para quienes allí laboran y para los equipos, maquinaria y/o repuestos entre otros elementos necesarios y propios de una oficina y taller de mantenimiento de equipos de producción.
- Aplicativo para diagnóstico de mantenimiento: A pesar de la trayectoria de la fábrica y su naturaleza, aun no cuenta con un aplicativo que le facilite hacer un diagnóstico oportuno y efectivo para la ejecución de mantenimientos predictivos, se observó que los programas utilizados para esta finalidad son programas que no cuentan con la funcionalidad que le permita ser expeditos y efectivos en el diagnóstico de mantenimientos necesarios para las máquinas y equipos.
</t>
  </si>
  <si>
    <t>Debilidades en los mecanismos de control interno  propiamente con lo  establecido en los literales b) y f) del artículo 2, de la Ley 87 de 1993 y el artículo 3 de la Ley 489 de 1998, en lo relacionado con los principios de la administración pública.</t>
  </si>
  <si>
    <t>Gestionar el mejoramiento de la estructura del taller</t>
  </si>
  <si>
    <t>Realizar visita para evaluar las condiciones actuales del taller.</t>
  </si>
  <si>
    <t>Informe del estado actual del taller.</t>
  </si>
  <si>
    <t>Vicepresidentia Corportativa, Vicepresidencia de Operaciones y Gerentecia TI. Se medirá efectividad en la vigencia 2025</t>
  </si>
  <si>
    <t>Contratar y/o ejecutar reparaciones previa emisión de la disponibilidad correspondiente.</t>
  </si>
  <si>
    <t>Contrato de reparaciones y/o  actividades de reparación.</t>
  </si>
  <si>
    <t xml:space="preserve">Vicepresidencia Corporativa </t>
  </si>
  <si>
    <t>Garantizar a través de Oficinas Centrales, el desarrollo de las actividades de infraestructura mayor para el área de mantenimiento en la vigencia 2018, y el cumplimiento de las actividades menores a realizar por fábrica.</t>
  </si>
  <si>
    <t>Realizar lista de chequeo e identificación de actividades a desarrollar para el mantenimiento de la infraestructura de esta planta.</t>
  </si>
  <si>
    <t>Lista de chequeo</t>
  </si>
  <si>
    <t>Vicepresidentia Corporativa, Vicepresidencia de Operaciones y Gerencia TI. Se medirá efectividad en la vigencia 2025</t>
  </si>
  <si>
    <t>Elaborar cronograma de actividades a desarrollar por el área de Servicios Generales. Incluyendo su ejecución y seguimiento.</t>
  </si>
  <si>
    <t>Cronograma</t>
  </si>
  <si>
    <t>Incluir en el plan de mantenimiento mayor para la vigencia 2018.</t>
  </si>
  <si>
    <t>Implementar  tareas de mantenimiento predictivo, para realizar un diagnóstico con el fin de optimizar el plan de mantenimiento preventivo de los equipos.</t>
  </si>
  <si>
    <t>Gestionar el alcance que tiene el aplicativo SAP para programar tareas y actividades de mantenimiento predictivo, al igual que el diagnóstico.</t>
  </si>
  <si>
    <t>Mesa de Trabajo Fábricas - SGT - Oficina de Informática, con un  Consultor SAP. (Acta)</t>
  </si>
  <si>
    <t>Realizar un análisis para determinar a que equipos se le realizaran tareas de mantenimiento predictivo.</t>
  </si>
  <si>
    <t>Documento por fábrica indicando los equipos. (Synergy)</t>
  </si>
  <si>
    <t>Definir la capacidad de cada una de las fábricas para generar diagnósticos predictivos para mantenimiento mediante la medición de puntos calientes u otras técnicas.</t>
  </si>
  <si>
    <t>Informe a la SGT por fábrica</t>
  </si>
  <si>
    <t>Vicepresidencia de Operaciones. Se medirá efectividad en la vigencia 2025</t>
  </si>
  <si>
    <t>Establecer un plan para la implementación de un modelo piloto basado en metodologías del tipo RCM o similares, aplicado a tres equipos o máquinas críticas, asegurándose de incluir actividades de tipo predictivo, según las capacidades previamente determinadas.</t>
  </si>
  <si>
    <t>Rendir informe de los resultados de la implementación del modelo piloto, incluyendo los requerimientos de lo que se necesitaría en términos de personal, herramientas informáticas, materiales y equipos, para la sostenibilidad en el tiempo del modelo.</t>
  </si>
  <si>
    <t>Efectuar toma de decisiones por parte de la Presidencia con respecto al alcance y continuidad de los modelos propuestos para cada una de las fábricas</t>
  </si>
  <si>
    <t>Recomendación a presidencia</t>
  </si>
  <si>
    <t>H31F2016</t>
  </si>
  <si>
    <t xml:space="preserve">...Sin embargo y pese a las especificaciones pactadas en el plazo de ejecución, éstas no se cumplieron, toda vez que mediante visita realizada a la fábrica entre el 13 y 15 de marzo de 2017 y verificación en el Synergy, se observó que el objeto contractual no se cumplió dentro del plazo establecido, perdiendo su consigna de prioridad, como lo denominó la Entidad.
Situación presentada por falta de planeación, control, seguimiento y monitoreo en los procesos para la ejecución y/o desarrollo oportuno de los objetos contractuales; retrasos que afectaran a que la fábrica pueda contar a corto o mediano plazo, con una bodega de químicos en condiciones adecuadas que brinde la seguridad y protección tanto al recurso humano que en ella labora como a los elementos y / o productos que allí se almacenan.
Adicionalmente, se denota ausencia de decisiones efectivas que coadyuven a suplir las necesidades de carácter prioritario de manera ágil, pese a que la fábrica de armamento José María Córdoba- FAGECOR- manifestó su necesidad desde hace 19 meses.
</t>
  </si>
  <si>
    <t>Debilidades en los mecanismos de control interno implementados para este proceso, conforme a lo dispuesto en los literales b), f) y h) de la Ley 87 de 1993.</t>
  </si>
  <si>
    <t>Mejorar la infraestructura de almacenamiento de productos quimicos en Fagecor</t>
  </si>
  <si>
    <t>Presentar anteproyecto de inversión "Construcción Bodega de  químicos" para aprobación presupuestal.</t>
  </si>
  <si>
    <t>Proyecto aprobado</t>
  </si>
  <si>
    <t>Contratar y ejecutar obra construcción bodega de químicos, previa aprobación presupuestal.</t>
  </si>
  <si>
    <t>Contrato construcción bodega de químicos.</t>
  </si>
  <si>
    <t>Vicepresidencia Corporativa</t>
  </si>
  <si>
    <t>Desocupar bodega de químicos</t>
  </si>
  <si>
    <t>Visita bodega vacía</t>
  </si>
  <si>
    <t>H38F2016</t>
  </si>
  <si>
    <t>... En la evaluación de la cuenta 1640 – EDIFICACIONES, por $131.221.757.362, registrada en el Estado de Situación Financiera de INDUMIL, a 31 de diciembre de 2016, se evidenciaron deficiencias que inciden significativamente en el saldo de la cuenta, así:
Reconocimiento de bienes totalmente deteriorados y obsoletos que no cumplen con los requerimientos establecidos por las normas contables para ser registrados como propiedades, planta y equipo; tal como se evidenció en las edificaciones de Cali y Buenaventura, identificadas en SAP con los números de activos 20000133 por $7.034.524.</t>
  </si>
  <si>
    <t>Deficiencias administrativas, operativas y de control, que afectan la realidad económica y jurídica del Estado de Situación Financiera de la Entidad, inobservancia de la política contable establecida por la Entidad para el registro y control de esta cuenta, falta de aplicación de pruebas de deterioro y de lo estipulado en el numeral 10.4 de la Resolución 414 de 2014, mediante la cual se incorpora en el Régimen de Contabilidad Pública el nuevo marco normativo,...Ver informe final CGR-INDUMIL No. 002  del 30-Junio-2017, producto de la Auditoría efectuada a la Vigencia 2016 en la Industria Militar.</t>
  </si>
  <si>
    <t>Dar cumplimiento al reconocimiento de edificaciones estipulado en la resolución 414 de 2014</t>
  </si>
  <si>
    <t>Realizar la evaluación de vulnerabilidad de las Edificaciones con el fin de definir la funcionalidad del bien y realizar los procesos administrativos a que haya lugar.</t>
  </si>
  <si>
    <t>Concepto de vulnerabilidad</t>
  </si>
  <si>
    <t>Vicepresidencia Corporativa.Se medirá efectividad en la vigencia 2025</t>
  </si>
  <si>
    <t>Adelantar el proceso administrativo derivado de la evaluación de vulnerabilidad, ya sea de reparación o demolición (dar de baja las edificaciones).</t>
  </si>
  <si>
    <t>Resolución de Bajas</t>
  </si>
  <si>
    <t>Vicepresidencia Corporativa. ACTIVIDAD VENCIDA</t>
  </si>
  <si>
    <t>Realizar los ajustes contables a que haya lugar.</t>
  </si>
  <si>
    <t>Movimiento de baja Modulo de Activos SAP</t>
  </si>
  <si>
    <t>H43F2016</t>
  </si>
  <si>
    <t>… La base de datos de activos fijos del aplicativo SAP, que a partir del cierre de la vigencia de 2016 soporta los saldos de las cuentas que conforman el Grupo 16 – Propiedades, Planta y Equipo, por $343.055.749.235; reflejados en el Estado de Situación Financiera de INDUMIL preparado y presentado bajo el Nuevo Marco Normativo – Resolución 414 de 2014; registra inconsistencias e incorrecciones de información, así:
• Activos fijos susceptibles de identificación que carecen de serie, marca u otra descripción física que permita el control sobre los mismos; activos fijos que aunque en el sistema se registra la serie, ésta no es coherente con la identificada físicamente; activos fijos denominados ajustes por varios conceptos como: (contrato, adecuación, mejoras, IVA, activo, instalación, repotenciación, entre otros) los cuales se reflejan en el sistema como otro activo por separado, generando gastos por depreciación y otros conceptos; activos fijos de menor cuantía con depreciación que superan la vigencia en que fueron dados de alta.</t>
  </si>
  <si>
    <t>Debilidades en los mecanismos de control, seguimiento y monitoreo en el registro y depuración de las cuentas que conforman este grupo, afectando la consistencia y veracidad de la información; lo que demuestra inobservancia del literal a) del artículo 2º, de la Ley 87 de 1993, en cuanto al desarrollo del Sistema de Control Interno</t>
  </si>
  <si>
    <t>H45F2016</t>
  </si>
  <si>
    <t>... Se evidenció ausencia de gestiones administrativas efectivas y oportunas tendientes a la identificación y consolidación de los activos ociosos del Entidad en cumplimiento de lo establecido en el artículo 20 y 21, del Decreto 047 del 14 de enero 2014 “Por el cual se reglamentan el artículo 8 de la Ley 708 de 2001, el artículo 238 de la Ley 1450 de 2011 y se dictan otras disposiciones en materia de gestión de activos públicos”, que establece:
“Artículo 20. Planes de enajenación onerosa. Las Empresas Industriales Comerciales del Estado y los Órganos Autónomos e Independientes, del orden nacional, deberán adoptar sus planes de enajenación onerosa, de conformidad con lo establecido en la Ley 708 de 2001.</t>
  </si>
  <si>
    <t xml:space="preserve">Incumplimiento en la política contable establecida por la Entidad para el manejo y control de esta cuenta y lo estipulado en el numeral 11.1 de la Resolución 414 de 2014, mediante la cual incorpora en el Régimen de Contabilidad Pública el nuevo marco normativo, relacionado con la generación de renta, plusvalía o ambas.
</t>
  </si>
  <si>
    <t>Dar cumplimiento al Decreto 047de 2014, articulos 20 y 21 en lo relacionado con el establecimiento del plan de enejenación onerosa y el reconocimiento de propiedades de inversión estipulado en la resolución 414 de 2014</t>
  </si>
  <si>
    <t>Realizar estudio de titulos de los bienes inmuebles de la Industria Militar que no esten usando en desarrollo de su objeto  social</t>
  </si>
  <si>
    <t>Estudio</t>
  </si>
  <si>
    <t>Oficina Legal y  Vicepresidente Corporativa. Se medirá efectividad en la vigencia 2025</t>
  </si>
  <si>
    <t>Definir cuales de estos bienes inmuebles son objeto de enejenación onerosa</t>
  </si>
  <si>
    <t>Elaborar Acto Administrativo por el cual se establezca el Plan de Enajenación Onerosa de bienes inmuebles de INDUMIL</t>
  </si>
  <si>
    <t>Resolución</t>
  </si>
  <si>
    <t>Ejecutar el Plan de Enajenación Onerosa de bienes inmuebles definido para la venta</t>
  </si>
  <si>
    <t>Plan de Enajenación Onerosa</t>
  </si>
  <si>
    <t>H46F2016</t>
  </si>
  <si>
    <t>... El almacén de INDUMIL de Cali, entre las vigencias de 1993 a la de 1996, recibió en calidad de depositario provisional, de la extinta Dirección Nacional de Estupefacientes - DNE, bienes a cargo de la Policía Judicial de Orden Público – Unidad Investigativa DEVAL y de la Dirección Regional de Fiscalías de Santiago de Cali; entre los que se encuentra: Armamento (pistolas, ametralladoras, revólveres, fusiles), municiones, cartuchos, proveedores, silenciadores, entre otros bienes. A la fecha no se evidencian efectivas y oportunas acciones administrativas tendientes a la devolución y entrega definitiva de estos bienes</t>
  </si>
  <si>
    <t>Efectividad y oportunidad en las acciones administrativas tendientes a la devolución y entrega definitiva de estos bienes, inobservando lo establecido en la Ley 87 de 1993, artículo 2, literal d) y e) que se refiere a: “Garantizar la correcta evaluación y seguimiento de la gestión organizacional y Asegurar la oportunidad y confiabilidad de la información y de sus registros”.</t>
  </si>
  <si>
    <t>Solicitar a la Gerencia General su intervención ante la Junta Directiva, con el fin de escalar ante el CGFM, respuesta a las solicitudes realizadas.</t>
  </si>
  <si>
    <t>Oficializar a la Fiscalia General de la Nación, con el fin de que se pronuncien sobre la disposición final de las armas y municiones incautadas que reposan en el almacén de Cali.</t>
  </si>
  <si>
    <t>Vicepresidencia Comercial   - ACTIVIDAD VENCIDA</t>
  </si>
  <si>
    <t>H40F2015</t>
  </si>
  <si>
    <t xml:space="preserve">….En la visita in situ realizadas al inventario de la fabrica de Santa Bárbara FASAB, en la ciudad de Sogamoso;  se evidenciaron las siguientes situaciones:....
d. Identificación plena de los activos FASAB..
En la visita in situ a FASAB, en la verificación inspección de activos fijos respecto a la relación los inventario registrados contablemente por la Entidad, se encontró que no es viable su identificación plena por cuanto estos cuentan con dos códigos de identificaciones y un código más en el sistema, es decir 3 codificación diferentes como son; código de calidad, código v de mantenimiento, código del activo. 
Así mismo se observa que el sistema no tiene registradas las  características de serie, modelo referencia, fabricante componentes como lo ordena la norma contable respecto a la identificación de los bienes. 
Lo anterior por debilidades en los mecanismos de control interno en cuento al  monitoreo y  manejo de inventarios por parte del área de Activos Fijos en el nivel central y de los almacenista en las fábricas;  lo cual genera riesgo para el control de actividades y salvaguarda de los  activos de la entidad, de acuerdo a lo establecido en el procedimiento interno para el manejo de activos de Indumil.
</t>
  </si>
  <si>
    <t xml:space="preserve">Debilidades en los mecanismos de control interno en cuento al  monitoreo y  manejo de inventarios por parte del área de Activos Fijos en el nivel central y de los almacenista en las fábricas
Inobservancia a el literal a) del artículo 2º, de la Ley 87 de 1993, en cuanto al desarrollo del Sistema de Control Interno, que se orienta entre otros, a proteger los recursos de la organización, buscando su adecuada administración ante posibles riesgos que los afecten.
</t>
  </si>
  <si>
    <t>H42F2015</t>
  </si>
  <si>
    <t>...Al realizar pruebas de auditoría a los procesos industriales de la Fábrica de Explosivos Antonio Ricaurte, en cuanto a los proyectos desarrollados en las plantas Pribbenow y Satélites (La Loma – Cesar) ..., en lo referente a la inspección física, levantamiento de inventarios, materias primas, materiales para producción de bienes, propiedades planta y equipo, se observaron las siguientes situaciones: ...... e. Visita in situ Plantas de Producción  CERREJON Y JAGUA.
Al realizar pruebas de auditoría a los procesos industriales de la Fábrica de Explosivos Antonio Ricaurte, en cuanto a los proyectos desarrollados en las plantas de: Cerrejón planta emulsiones zona Norte donde hay un acuerdo de producción (Acuerdo de Operación Conjunta) y Cerrejón planta Mezclas zona sur, plantas ubicadas en el departamento de la Guajira; y Planta La Jagua, en virtud de la ejecución del convenio suscrito con la firma Coproducción ORICA y suministro Prodeco, planta ubicada en el departamento del Cesar, realizando inspección física y levantamiento de los activos, se observaron las siguientes situaciones:.... Activos fijos sin características e  identificaciones plenas en las Plantas de emulsión Indumil Cerrejón SUR y la Jagua.
Siguiendo con la verificación de los activos de la citada planta, se observó que los bienes ... no registran ningún tipo de identificación, referencia, y series, careciendo de plena identificación y características es decir descripción de las partes que lo componen para su verificación.
Inobservancia del concepto No. 2012-200023911 del 24-08-2012 de la contaduría General de la Nación determina “La calidad de la información contable requiere de una permanente depuración de las cifras por ello deben observase entre otros factores, los procedimientos internos, funciones. Manuales conceptos jurídicos y las normas legales aplicables al respectivo caso”.
Lo anterior se genera una sobrestimación de la cuenta 1655 Maquinaria y equipo y una subestimación de la 1637 PPYE no explotados, en cuantía de 166.5 millones.</t>
  </si>
  <si>
    <t>Debilidades de control interno de la entidad, en cuanto a la identificación plena de activos, depuración de los mismos y registros contables inconsistentes.
El  impacto en los estados financieros al revelarse una planta inactiva  revelada como activo en servicio.</t>
  </si>
  <si>
    <t>H5F2014</t>
  </si>
  <si>
    <t>Durante la vigencia 2009 se suscribió el Contrato No. 2-122 de 2009 por $139 millones, para el diseño de las Redes de Acueducto y Alcantarillado Sanitario Pluvial e Industrial de la fábrica FAGECOR, fábrica FEXAR y fábrica FASAB. Una vez se realizaron estos diseños se procedió a suscribir el Contrato No. 01-400 de 2010 por $1.670 millones de pesos, para la ejecución de la fase I de este proyecto con Contrato de Interventoría No. 01-405 de 2010 por $107 millones. Durante la vigencia 2011 se firmó el Contrato No. 01-207 de 2011 por $2.032 millones, para el desarrollo de la fase II con Contrato de Interventoría No. 01-209 de 2011 por $125 millones.
De la revisión documental de los procesos contractuales, de las pruebas sustantivas y formales realizadas a este proyecto entre las que se destacan las visitas a las tres fábricas, se pudo establecer que se presentan deficiencias estructurales en la ejecución del proyecto y en el diseño del mismo. A la fecha las mencionadas redes no se encuentran en operación y por el contrario ha sido necesario realizar un estudio que analice las patologías que ya se evidencian en la ejecución de la obra, especialmente en la obra realizada en la fábrica FAGECOR. Lo anterior representa un presunto detrimento patrimonial por $4.073 millones de pesos, que obedece a deficiencias en el desarrollo de las fases I y II de este Proyecto. 
Este hallazgo tiene presunta incidencia fiscal y presunta connotación disciplinaria y será comunicada a la autoridad respectiva.</t>
  </si>
  <si>
    <t>Deficiencias en el proceso de planeación contractual.
Transgresión de los principios de la Función Administrativa y de la Gestión Fiscal</t>
  </si>
  <si>
    <t>Correctiva</t>
  </si>
  <si>
    <t>Continuar con las acciones legales que este caso amerita, ante la compañía de seguros y hacer efectivas las pólizas constituidas para desarrollar el objeto del contrato suscrito.</t>
  </si>
  <si>
    <t>Porcentaje</t>
  </si>
  <si>
    <t>Vicepresidencia Corporativa -Dirección de Contratos - Dirección de Servicios. Se medirá efectividad 2025.</t>
  </si>
  <si>
    <t>Poner en funcionamiento la red de acueducto y alcantarillado de FEXAR, FAGECOR y FASAB</t>
  </si>
  <si>
    <t xml:space="preserve">Formulación del proyecto para la asignación de recursos para la contratación del contrato de Consultoría y de los contratos de obra e interventoría </t>
  </si>
  <si>
    <t>El formato de Formulación del Proyecto</t>
  </si>
  <si>
    <t xml:space="preserve">Vicepresidencia Corporativa Dirección de Construcciones y Mantenimiento. </t>
  </si>
  <si>
    <t xml:space="preserve">Elaboración de estudios previos y sus anexos como requisito para el proceso de contratación del contrato de consultoría. </t>
  </si>
  <si>
    <t>Estudió técnico y el anexo Técnico</t>
  </si>
  <si>
    <t xml:space="preserve">Desarrollo del proceso de contratación del contrato de consultoría.  </t>
  </si>
  <si>
    <t>Oficio de Acptación de Oferta</t>
  </si>
  <si>
    <t xml:space="preserve">Firma del acta de inicio y ejecución del contrato de consultoría. </t>
  </si>
  <si>
    <t>Acta de Inicio Firmada</t>
  </si>
  <si>
    <t>Elaboración de estudios previos y sus anexos como requisito para el proceso de contratación de los contratos de Obra e Interventoría para ejecución fase III.</t>
  </si>
  <si>
    <t>Estudios Técnico y anexo Técnico</t>
  </si>
  <si>
    <t>Desarrollo del proceso de contratación de los contratos de obra e Interventoría</t>
  </si>
  <si>
    <t>Firma del acta de inicio y ejecución de los contratos de obra e Interventoría</t>
  </si>
  <si>
    <t>FILA_53</t>
  </si>
  <si>
    <t>FILA_54</t>
  </si>
  <si>
    <t>FILA_55</t>
  </si>
  <si>
    <t>FILA_56</t>
  </si>
  <si>
    <t>FILA_57</t>
  </si>
  <si>
    <t>FILA_58</t>
  </si>
  <si>
    <t>FILA_59</t>
  </si>
  <si>
    <t>FILA_60</t>
  </si>
  <si>
    <t>FILA_61</t>
  </si>
  <si>
    <t>FILA_62</t>
  </si>
  <si>
    <t>FILA_63</t>
  </si>
  <si>
    <t>FILA_64</t>
  </si>
  <si>
    <t>FILA_65</t>
  </si>
  <si>
    <t>FILA_66</t>
  </si>
  <si>
    <t>FILA_67</t>
  </si>
  <si>
    <t>FILA_68</t>
  </si>
  <si>
    <t>FILA_69</t>
  </si>
  <si>
    <t>FILA_70</t>
  </si>
  <si>
    <t>FILA_71</t>
  </si>
  <si>
    <t>FILA_72</t>
  </si>
  <si>
    <t>FILA_73</t>
  </si>
  <si>
    <t>FILA_74</t>
  </si>
  <si>
    <t>FILA_75</t>
  </si>
  <si>
    <t>FILA_76</t>
  </si>
  <si>
    <t>FILA_77</t>
  </si>
  <si>
    <t>FILA_78</t>
  </si>
  <si>
    <t>FILA_79</t>
  </si>
  <si>
    <t>FILA_80</t>
  </si>
  <si>
    <t>FILA_81</t>
  </si>
  <si>
    <t>FILA_82</t>
  </si>
  <si>
    <t>FILA_83</t>
  </si>
  <si>
    <t>FILA_84</t>
  </si>
  <si>
    <t>FILA_85</t>
  </si>
  <si>
    <t>FILA_86</t>
  </si>
  <si>
    <t>FILA_87</t>
  </si>
  <si>
    <t>FILA_88</t>
  </si>
  <si>
    <t>FILA_89</t>
  </si>
  <si>
    <t>FILA_90</t>
  </si>
  <si>
    <t>FILA_91</t>
  </si>
  <si>
    <t>FILA_92</t>
  </si>
  <si>
    <t>FILA_93</t>
  </si>
  <si>
    <t>FILA_94</t>
  </si>
  <si>
    <t>FILA_95</t>
  </si>
  <si>
    <t>FILA_96</t>
  </si>
  <si>
    <t>FILA_97</t>
  </si>
  <si>
    <t>FILA_98</t>
  </si>
  <si>
    <t>FILA_99</t>
  </si>
  <si>
    <t>FILA_100</t>
  </si>
  <si>
    <t>FILA_101</t>
  </si>
  <si>
    <t>FILA_102</t>
  </si>
  <si>
    <t>FILA_103</t>
  </si>
  <si>
    <t>FILA_104</t>
  </si>
  <si>
    <t>FILA_105</t>
  </si>
  <si>
    <t>FILA_106</t>
  </si>
  <si>
    <t>FILA_107</t>
  </si>
  <si>
    <t>FILA_108</t>
  </si>
  <si>
    <t>FILA_109</t>
  </si>
  <si>
    <t>FILA_110</t>
  </si>
  <si>
    <t>FILA_111</t>
  </si>
  <si>
    <t>FILA_112</t>
  </si>
  <si>
    <t>FILA_113</t>
  </si>
  <si>
    <t>FILA_114</t>
  </si>
  <si>
    <t>FILA_115</t>
  </si>
  <si>
    <t>FILA_116</t>
  </si>
  <si>
    <t>H1F2024</t>
  </si>
  <si>
    <t>H2F2024</t>
  </si>
  <si>
    <t>H3F2024</t>
  </si>
  <si>
    <t>H4F2024</t>
  </si>
  <si>
    <t>H5F2024</t>
  </si>
  <si>
    <t>H6F2024</t>
  </si>
  <si>
    <t>H7F2024</t>
  </si>
  <si>
    <t>H8F2024</t>
  </si>
  <si>
    <t>H9F2024</t>
  </si>
  <si>
    <t>H10F2024</t>
  </si>
  <si>
    <t>H11F2024</t>
  </si>
  <si>
    <t>H12F2024</t>
  </si>
  <si>
    <t>H13F2024</t>
  </si>
  <si>
    <t>H14F2024</t>
  </si>
  <si>
    <t>H15F2024</t>
  </si>
  <si>
    <t>H16F2024</t>
  </si>
  <si>
    <t>H17F2024</t>
  </si>
  <si>
    <t>H18F2024</t>
  </si>
  <si>
    <t>Deficiencia en la estructuración de precio de referencia del valor pagado por concepto de Administración, Imprevistos y Utilidad – AIU- del contrato 1080/2024 (D)
En la revisión del contrato No 1080/2024 suscrito entre INDUMIL y la empresa Misión Temporal con el objeto de suministro de personal en misión por valor de $ 13.000 millones de pesos con sus respectivas adiciones, donde se le está pagando un AIU del 16.4, se evidenció que la industria militar, desconoció el método para la selección de la alternativa de evaluación de las propuestas económicas presentadas por las empresas que cotizaron; para la selección del precio de referencia del 17.25%, sin ninguna justificación técnica como lo establecen los mismos términos de referencia del contrato y los principios de la función administrativa de la moralidad, economía y responsabilidad consagrados en el artículo 209 de la Constitución Política de Colombia4 , del principio de planeación, según lo planteado por el Consejo de Estado5 ; Sala de lo contencioso administrativo; Sección tercera; sentencia de 1 de diciembre de 2008; rad. 85001-23-31-000-1997-00423-01(15603); la Corte Suprema de Justicia6 en sentencia del 31 de enero de dos mil once (2011); radicación 25000-23-26-000-1995-00867-01(17767).
El hallazgo comunicado a la entidad se mantiene con presunta incidencia disciplinaria y se retira la penal, por instrucciones del comité directivo.</t>
  </si>
  <si>
    <t>Ejecución de los contratos Nros Contrato 167/2022, 293 y 294 del 22 de diciembre 2023, sin la verificación de las planillas que soportan las certificaciones de pagos al sistema general de seguridad social en salud (OI) (ADRES)
En la verificación de la ejecución del contrato 1-167 del 23 de noviembre 2022, suscrito por la Industria militar- INDUMIL y la empresa TKARGA LTDA, por valor de $14.763.852.252, y los contratos 293 y 294 del 22 de diciembre del 2023, con el objeto de la prestación de servicio de transporte terrestre automotor de carga con las empresas TKARGAS y Transportes BENAVIDES SAS (En reorganización) por valor de $ 6.368.361.067 y $ 8.634.620.174 respectivamente, la administración no verificó las planillas que soportan las certificaciones del pago al sistema general de seguridad social, no obstante que la base de ejecución de los contratos fueron los conductores del parque automotor, como lo establece el Artículo 3.2.7.6. del decreto 1101 del 2022, Pago de los aportes. El pago de los aportes al Sistema de Seguridad Social Integral de los trabajadores independientes cuenta propia, independientes con contratos de prestación de servicios y de los independientes con contratos diferentes a prestación de servicios se efectuará mes vencido".
Se configura en un hallazgo con otras incidencias, (ADRES) y en los mismos términos en que fue comunicado a la entidad, por cuanto la administración, se limitó a manifestar que solo exigió la certificación expedida por el representante legal y/o revisor fiscal de las empresas para la realización de los respectivos pagos sin los anexos de las respectivas planillas como soportes de dichos documentos, en ese orden de ideas, estas operaciones financieras que soportaron la ejecución de los contratos, deben ser validadas y verificadas por la entidades competentes referente al recaudo por concepto de parafiscales en el país.</t>
  </si>
  <si>
    <t>Giro de avances económicos para pagar transporte de mercancías con RP posterior a la fecha de la prestación del servicio (D) 
En la verificación del contenido de la información que soporta los avances financieros correspondientes al mes de enero del 2025, realizado por la industria militar, para pagar el servicio de transporte de mercancía en cumplimiento de su objeto misional, por la ausencia de contrato de transportes para tal fin, se pudo constatar que la administración, contrata el servicio de manera individual y posteriormente tramita los registros presupuestales que respaldan dicha operación comercial.
Se constituye en un hallazgo de auditoria en los mismos términos comunicados, con presunto alcance disciplinario, por cuanto la administración acepta que los registros presupuestales se realizaron de manera posterior a la prestación de los servicios de transportes.</t>
  </si>
  <si>
    <t>Ausencia de comercialización de la plataforma robótica móvil anteriormente llamado RODEX
La Industria Militar - INDUMIL realizó la compra de materiales para el desarrollo del proyecto “PLATAFORMA ROBOTICA MOVIL” en el cual se planteaba la elaboración de nueve (9) unidades, finalmente solo se construyeron dos (2) y el resto de los materiales se encuentran en bodega de la Fábrica Santa Barbara (FASAB) en la ciudad de Sogamoso, desde hace más de tres años sin que hasta la fecha la administración tome las medidas respectivas.
Se observa que la Industria Militar, hace el reconocimiento de la inversión significativa en la adquisición de materiales, para el desarrollo de la PLATAFORMA ROBÓTICA ANTIEXPLOSIVA INDUMIL, y que aún se encuentra en fase de prototipo, contradiciendo de manera directa lo expresado en relación a la compra de manera inmediata de todos los materiales que se requerían para la fabricación de nueve (9) unidades tal como se manifestó en el plan operativo 2020. El hecho de realizar dicha adquisición es porque se estimó una determinada venta sin previa confirmación y sin un plan de comercialización cierto y efectivo, generando un stock de inventarios elevado e innecesario. Por lo anterior, la observación se constituye en hallazgo y se mantiene en los términos inicialmente comunicados.</t>
  </si>
  <si>
    <t>Falta de actualización del aplicativo (EI ERP SAP) 
Durante las pruebas de recorrido adelantadas en el marco de la auditoría financiera realizada a la Industria Militar -INDUMIL- se pudo establecer que el personal encargado del manejo del software, no realizó el procedimiento de actualización del aplicativo El ERP SAP, encontrándose en la versión 1990. Desde el 1 de mayo de 2024 se ha presentado una contingencia con la facturación electrónica con la DIAN, sin que hasta la fecha se haya podido resolver, producto de la NO actualización del software.
Transcurrieron 70 días para comenzar a dar solución a la actualización del aplicativo El ERP SAP, iniciando el proceso de configuración que exige la Dian generando la situación que ha sido observada por parte de la Contraloría General de la República, y en su respuesta señala muestras de mejoramiento a futuro, sin que su respuesta justifique la situación presentada, al no quedar claro la falta al deber funcional, por ende se mantiene el hallazgo con connotación Administrativa (A) levantándose el alcance Disciplinario.</t>
  </si>
  <si>
    <t>Falta de capacitación a los nuevos empleados de INDUMIL
Durante el desarrollo de la Auditoría Financiera realizada a la Industria Militar -INDUMIL- se evidencio en las pruebas de recorrido específicamente en el área de almacenes, que algunos de los colaboradores manifestaron que no habían sido capacitados para el desarrollo de su labor dentro de la industria, demostrándose en la dificultad para la ubicación de los elementos en los almacenes, esta misma situación se comprobó en la etapa de planeación con el responsable de la actualización del aplicativo El ERP SAP El ERP SAP.
Con base en la respuesta ofrecida por la gerencia de talento humano, se puede observar que, a pesar de tener los procedimientos, éstos no se cumplen por lo que se evidencia que la falencia se ubica en los directos responsables del proceso como lo serían los líderes de estos procesos y no se encuentran consignados en un plan de mejoramiento. La respuesta de la entidad no desvirtúa lo encontrado por la Contraloría General de la República, ya que no se cuenta con información puntual de cuantas personas y en qué áreas se vieron afectados por esta situación el hallazgo</t>
  </si>
  <si>
    <t>Indebida determinación del cálculo del costo de producción
La industria militar, no cuenta con una contabilidad de costos como fuente de los Estados financieros que permita identificar y clasificar los costos fijos y variables y por ende el punto de equilibrio del proceso productivo, que permita la realización la planeación y ejecución del plan de producción como herramienta de control en el cumplimiento de su objeto misional para cada periodo previamente programado.
La respuesta emitida por la entidad hace un desglose de las actividades que realiza para la determinación de sus costos de producción sin tener en cuenta que lo observado va dirigido al cálculo del costo en su esencia, la formulación con la que se cuenta en la actualidad no es la más idónea, lo que conlleva a que el valor reflejado en los estados financieros no es el más exacto. En su respuesta también aduce que se están realizando las acciones tendientes a aplicar la normatividad contable requerida para este proceso, así como el fortalecimiento del personal especializado en el tema, con lo cual en la actualidad no cuenta. La respuesta de la entidad no desvirtúa lo encontrado por la Contraloría General de la República, por ende, el hallazgo se mantiene.</t>
  </si>
  <si>
    <t>Deficiencias en el registro, custodia y manejo de inventarios. 
Se evidencia, una falencia en el manejo y disposición de los inventarios, lo que genera deterioro, vencimiento y posibles pérdidas de elementos, así como la compra innecesaria de materiales para la fabricación de los diferentes productos que ofrece la Industria Militar.
Para el tema de capacidad de almacenamiento, la entidad acepta que carece de dichos espacios. Para el caso del ácido acético glacial, el stock, no corresponde a lo determinado en la Política de Inventarios INDEX 3394 Documento controlado (INDUDARUMA) La respuesta de la entidad no desvirtúa lo encontrado por la Contraloría General de la República, pero al no evidenciarse la falta en el deber funcional, por ende, el hallazgo se mantiene con incidencia Administrativa y se levanta la connotación Disciplinaria (D).</t>
  </si>
  <si>
    <t>Deficiencias en el manejo de residuos sólidos.
En visita realizada a la fábrica del municipio de Soacha, se evidenció la incorrecta disposición de residuos sólidos.
A la fecha informan que se está gestionando junto con el grupo de seguridad, salud y medio ambiente un punto ecológico para el manejo de residuos, y se proyecta una capacitación al personal sobre el adecuado manejo de residuos. Las anteriores explicaciones no desvirtúan lo encontrado por la Contraloría General de la República, pero se tiene en cuenta los avances realizados por la industria Militar, por ende, el hallazgo se mantiene con alcance Administrativo (A) y se levanta la connotación Disciplinaria (D) y Otras Incidencias (OI).</t>
  </si>
  <si>
    <t>Cumplimiento del plan y programa operativo 2024.
El plan y programa operativo para la vigencia 2024 contempla que se fabricarían 9962 pistolas Córdova, valor con el cual se planearon las adquisiciones de materia prima para 2024, sin embargo, solamente se fabricaron 4870 pistolas existiendo una diferencia del 51.1% de la cantidad fabricada respecto de la planeada. De la misma forma, el inventario inicial con el que se planea, establece un valor de (0) unidades de pistolas, sin tener en cuenta el valor del inventario que había a comienzo de la vigencia 2024 que era de (1068) unidades de pistolas.
La respuesta presentada por la entidad se fundamenta en un plan y programa operativo que no fue aportado en ningún momento durante el desarrollo de la presente auditoría financiera. Asimismo, no se evidencia justificación ni seguimiento mensual respecto a la disminución en la producción de pistolas durante la vigencia 2024. Los únicos seguimientos reportados corresponden a la producción de explosivos, tema que no es objeto del presente hallazgo. Tampoco se encontraron registros que sustenten la reducción en la producción de pistolas durante el periodo mencionado. Por lo anterior, se configura el hallazgo en los términos comunicados.</t>
  </si>
  <si>
    <t>Insuficiente identificación en almacén del material de uso condicionado.
Se identificó que se recibió material que está fuera de las especificaciones técnicas como es el caso del ítem con código 3000372 “Resorte cargador 9 cartuchos pistola Córdova”, el cual se recibe con permiso de desviación de fecha 24 de febrero de 2025; este ítem fue evaluado por control de calidad y con el resultado de las pruebas funcionales se aprueba la recepción del material según lo establecido en el “Procedimiento de entradas y salidas no conforme”.
La respuesta presentada por la entidad se fundamenta en un plan y programa operativo que no fue aportado en ningún momento durante el desarrollo de la presente auditoría financiera. Asimismo, no se evidencia justificación ni seguimiento mensual respecto a la disminución en la producción de pistolas durante la vigencia 2024. Los únicos seguimientos reportados corresponden a la producción de explosivos, tema que no es objeto del presente hallazgo. Tampoco se encontraron registros que sustenten la reducción en la producción de pistolas durante el periodo mencionado. Por lo anterior, se configura el hallazgo en los términos comunicados.</t>
  </si>
  <si>
    <t>Inconsistencias en el registro de la tarjeta de control física de inventario vs el registro en el sistema SAP.
En el “Procedimiento Administrativo para el manejo de materiales y elementos devolutivos de la Industria Militar IM FC DVA PR 001 revisión No. 914” se establece que el material recibido y entregado en el almacén se debe registrar en las tarjetas de control de existencias físicas de cada material, teniendo en cuenta esto se verificaron las tarjetas de control y se encontraron diferencias entre lo registrado en el sistema SAP y lo registrado en las tarjetas de control de existencias.</t>
  </si>
  <si>
    <t>Uso de la maquinaria adquirida en el contrato 2- 200/2023.
Según el estudio previo para el proceso del contrato15 2-200/2023, cuyo objeto es ADQUISICIÓN, INSTALACIÓN, CONFIGURACIÓN, PRUEBAS Y PUESTA A PUNTO DE MAQUINARIA PARA LA LINEA DE PRODUCCIÓN PISTOLA PERCUTOR LANZADO,ESCOPETA DE REPETICIÓN Y PISTOLA CÓRDOVA SUB-COMPACTA, estos equipos estaban destinados para hacer parte de la producción de pistola percutor lanzado, escopeta de repetición y pistola Córdova sub-compacta, sin embargo, desde la recepción de la maquinaria, no se han fabricado piezas para pistola percutor lanzado ni para pistola Córdova sub compacta.
En cuanto a la orden de fabricación N.º 26000130, durante la misma visita a FAGECOR, al indagar sobre las piezas elaboradas con la nueva maquinaria, esta orden no fue mencionada por el personal de INDUMIL ni se anexó a la respuesta, por lo que no existen pruebas suficientes que respalden el argumento expuesto. Por lo expuesto anteriormente, no hay evidencias que permitan validar que los 12 tornos CNC vertical destinados a la fabricación de piezas para la pistola percutor lanzado y la pistola Córdova subcompacta, se estén utilizando para la labor mencionada. Dado lo anterior, se configura hallazgo retirando el alcance disciplinario.</t>
  </si>
  <si>
    <t>Uso de maquinaria adquirida en el contrato 2- 023/2024.
Del contrato 2-023/2024 cuyo objeto es la adquisición, instalación, configuración, pruebas y puesta a punto de maquinaria para el rectificado de cañón y receptor fusil, solamente se ha recibido la máquina rectificadora de superficies planas rotativa (40017029) el 17 de enero de 2025, sin embargo, esta máquina aún presenta el faltante del transformador por lo que aún no se le ha dado el recibido a satisfacción, por tal motivo todavía no se ha ingresado al sistema SAP como activo fijo, completando 75 días con la máquina en fábrica, pero sin ingresarse como activo fijo.
La entidad indica que la máquina rectificadora de superficies planas ya fue registrada en el sistema como activo fijo. Sin embargo, no se anexa evidencia que respalde esta afirmación. Adicionalmente, independientemente de que actualmente esté registrada, se verificó que la máquina permaneció más de 75 días en la fábrica sin ser ingresada al sistema y fue utilizada en la línea de producción sin estar formalizada como activo fijo. Esta situación contraviene lo establecido en el Procedimiento Administrativo para el manejo de materiales y elementos devolutivos. Dado lo anterior, se configura el hallazgo en los términos descritos.</t>
  </si>
  <si>
    <t>Autorización de órdenes de producción por parte de la dirección de servicios técnicos (D)
De acuerdo con lo establecido en el Manual de perfiles y funciones para los empleados oficiales, el Director de Producción es quien debe autorizar las órdenes de producción, sin embargo, en las visitas a FAGECOR y FASAB, revisando las órdenes de producción.
Durante las visitas realizadas a FAGECOR (31 de marzo al 4 de abril de 2025) y a FASAB (21 al 23 de abril de 2025), se evidenció que varias órdenes de producción fueron autorizadas por una persona diferente a la señalada en el Manual de Perfiles y Funciones para los empleados oficiales. Esto constituye un incumplimiento claro de lo dispuesto en dicho manual. Por lo anterior se configura hallazgo con presunta incidencia disciplinaria.</t>
  </si>
  <si>
    <t>Deficiencia en la rotación de materias primas - Nitrato de Amonio Porous Prills ANPP fabrica Santa Bárbara (FASAB) (D) 
En visita fiscal adelantada a las áreas de almacenamiento de materias primas de la Fabrica Santa Barbara (FASAB) de INDUMIL, al depósito conocido como (CARPA PLANTA ANFO), lugar en el que se almacena el elemento (Nitrato de Amonio Porous Prills ANPP), materia prima requerida para la producción de ANFO, se encontró la existencia de (522) bolsones o big bags de 1250 kg c/u, arrumados en forma piramidal, de los cuales, se evidencio la existencia de (186) bolsones (big bags) o 233 toneladas de material, con una fecha de fabricación superior a 6 meses (periodo de fabricación del 10/05/2023 al 10/07/2023), lo que indica la existencia de material almacenado que ya perdió la garantía técnica brindada por parte del fabricante, de acuerdo con el contrato inicial de adquisición Contrato Marco de Compraventa Importado N° 3- 077/201920 y según ficha técnica del producto.
Lo anterior denota el incumplimiento del Procedimiento Administrativo para el Manejo de Materiales, en lo referente a la etapa de almacenamiento 4.3.4. Etapa 4. ubicación física de los materiales y la gestión del almacén, así como en el procedimiento para la salida de mercancías 4.3.5 Etapa 5, para el adecuado manejo de los inventarios de materias primas. Por lo anterior se configura hallazgo con presunta incidencia disciplinaria.</t>
  </si>
  <si>
    <t>Modificación no autorizada de estudios y diseños técnicos contratados, sin intervención del consultor.
Durante la visita técnica realizada por la Contraloría General de la República los días 28 y 29 de abril de 202524 a la Fábrica de Explosivos Antonio Ricaurte – FEXAR, se verificó que el proyecto fue ejecutado y recibido a satisfacción. Sin embargo, se identificaron múltiples modificaciones entre los estudios y diseños entregados por el consultor en el marco del contrato 3-159-/2020 y la ejecución real de la obra. Estas modificaciones incluyeron cambios en cimentación, nivel freático, espesor de muros, y adecuaciones relacionadas con el contrato de maquinaria 3-167/2021, como instalación de luminarias especiales, sistema de apantallamiento, piso conductor, protección contra rayos, lavamanos y lavaojos.
Por lo tanto, existe un hallazgo administrativo, ya que, aunque la Entidad actuó conforme a la normativa y gestionó oportunamente la participación del consultor, algunas modificaciones se realizaron sin su validación final, afectando la trazabilidad contractual y la integridad técnica del proyecto. Sin embargo, esta situación no implica responsabilidad disciplinaria para la Entidad, dado que adoptó las medidas necesarias para garantizar la continuidad y calidad del proyecto. En conclusión, la Entidad mostró un adecuado ejercicio de control y gestión frente a la falta de respuesta del consultor, realizando los ajustes necesarios para evitar retrasos y garantizar la calidad técnica de la obra, motivo por el cual no se identifica responsabilidad disciplinaria para la Entidad.</t>
  </si>
  <si>
    <t>Incumplimiento contractual en los contratos 1-142- 2020, 1-186-2021 y 1-272-2023 (D)
En la verificación documental a los contratos N° 1-142-2020, N°1-186-2021 y N°1-272-2023, con el objeto de suministro de personal en misión para la industria militar, se evidenció que existe incumplimiento por parte de las empresas contratistas, según lo reportado en los informes de supervisión números: 02.542.212 - 02.545.035 -02.545.908 - 02.459.950 - 02.563.775 - 02.640264 - 02.654.064 - 02.661.332-02.662.440 - 02.673.551- 02.871.026 - 02.880.833 - 02.881.556 - 02.882.386-02.884.430 - 02.895.088 - 02.904.435 - 02.781.026 - 02.880.833 - 02.831.856-02.882.386 -02-.884.430 - 02.884.430 - 02.985.088 - 02.871.026 - 02.871.026-02.880.833 - 02.882.386 - 02.884.430 - 02.895.088 - 02.909.43. Sin que la administración de INDUMIL tomara o hiciera efectivas las cláusulas penales de cada uno de los contratos. La anterior deficiencia es producto de la ausencia de seguimiento jurídico a los informes de supervisión recibidos y archivados por dicha dependencia. Situación que dificulta el cumplimiento efectivo de los contratos, de acuerdo con lo acordado en cada una de las cláusulas contractuales.
Analizada la respuesta de la entidad, se observa que hace una relación de solicitudes de información concerniente con las deficiencias presentadas en la ejecución de los contratos sin hacer las actuaciones administrativas que permitieran la ejecución de dicho contrato en los términos contenidos en las cláusulas contractuales. En consecuencia, el hallazgo se mantiene con presunto alcance disciplinario.</t>
  </si>
  <si>
    <t>Debilidad en el conocimiento de la guia de CCE (Colombia Compra Eficiente)  para la evaluación del AUI</t>
  </si>
  <si>
    <t>La administración se limitó a exigir la certificación expedida por el representante legal y/o revisor fiscal de las empresas contratistas, omitiendo la verificación de las planillas anexas que respaldan dichas certificaciones.
Fallas en la verificación Documental: La ausencia de un procedimiento interno detallado y de obligatorio cumplimiento que exigiera la entrega y cotejo de las planillas de pago a la seguridad social.</t>
  </si>
  <si>
    <t>Ausencia de un contrato o mecanismo contractual preexistente que cubra la necesidad continua de servicios de transporte, lo que fuerza a la administración a contratar de manera individual sin el respaldo presupuestal previo y formal requerido por la ley.</t>
  </si>
  <si>
    <t xml:space="preserve">Debilidades en la planificación estratégica y gestión de comercialización
</t>
  </si>
  <si>
    <t>La causa del hallazgo radica en la falta de actualización y parametrización oportuna del sistema SAP, lo que impidió el registro adecuado de los códigos de porte y tendencia requeridos para la emisión de facturas. Esta situación generó inconsistencias en la información procesada por la Dirección Comercial, afectando la integridad del proceso de facturación y obligando a implementar medidas transitorias como la emisión posterior de notas crédito y refacturación. Adicionalmente, se evidenció una débil articulación entre las áreas responsables del proceso comercial y la gestión técnica del sistema.</t>
  </si>
  <si>
    <t>Inobservancia de los procedimientos por parte de los líderes de los procesos, los cuales no están garantizando que el personal nuevo que ingresan a la Industria reciban la capacitación en el puesto de trabajo y quede debidamente documentada.</t>
  </si>
  <si>
    <t>Falta de un modelo que proporcione información detallada sobre los costos de producción de un periodo determinado, que a su vez permita identificar por separado los tres componentes del costo. De igual forma, realizar control y monitoreo a la eficiencia de la producción, identificar ineficiencias, optimizar procesos y que sirva como base para la toma de decisiones en cuanto a establecer precios de venta, análisis de rentabilidad y planificación de producción y ventas</t>
  </si>
  <si>
    <t>Debilidades en la planificación, estandarización, gestión, control y monitoreo de inventarios, así como en su custodia y disposición.</t>
  </si>
  <si>
    <t>Falta de segregación adecuada en el punto de almacenamiento temporal del Almacen General.
Delimitación de un espacio destinado a la segregación adecuada de los residuos generados por el Almacén General, lo que dificulta su clasificación y manejo según las cantidades producidas.</t>
  </si>
  <si>
    <t>Debilidades en el seguimiento a la planeación vs lo ejecutado y toma de acciones de mejora para su cumplimiento y/o ajuste.</t>
  </si>
  <si>
    <t>Falta de lineamientos para la identificación y almacenamiento del material de uso condicionado.</t>
  </si>
  <si>
    <t>Desconocimiento del Procedimiento Administrativo para el Manejo de Materiales y Elementos Devolutivos de la Industria Militar IM FC DVA PR 001  
Falta de Capacitación al personal encargado del control de cada deposito y/o área de almacenamiento.</t>
  </si>
  <si>
    <t>Debilidad en el planeamiento que no permitió la articulación de las fases de diseño, recepción de equipos e inicio del proceso productivo.</t>
  </si>
  <si>
    <t>Fallas de coordinación por parte de la supervisión para con el ordenador del gasto.
Fallas en la respuesta por parte del ordenador del gasto una vez informado por el supervisor la llegada de la máquina.
Fallas de coordinación para no utilizar la máquina con la autorización del proveedor.
Incumplimiento por parte del proveedor.</t>
  </si>
  <si>
    <t xml:space="preserve">Deficiencia en la alineación de funciones establecidas en el Manual de Directrices de vinculación, perfiles y competencias de trabajadores oficiales CÓDIGO: IM OC GE TH MN 003 Rev.5, no se alinea al procedimiento Gestión de la Producción IM OC SGT PR 027 Rev. 2 29-11-2018 y el Instructivo emisión, desarrollo y cierre de órdenes de fabricación IM OC SGT IN 013. Rev. 2 15-11-2019.
 </t>
  </si>
  <si>
    <t xml:space="preserve">Incumplimiento por parte del consultor de las obligaciones contractuales de servicio de posventa establecidas en el anexo técnico y respaldadas por la póliza de calidad del servicio. A pesar de que el contrato disponía que el consultor debía atender oportunamente las dudas, correcciones y verificaciones técnicas durante la ejecución de la obra, éste no dio respuesta a la totalidad de las observaciones presentadas, ni atendió oportunamente todos los requerimientos realizados. Esta omisión impidió contar con su validación formal sobre algunos ajustes realizados a los diseños. A su vez, la Entidad carecía de mecanismos operativos contractuales eficaces e inmediatos para hacer exigible esa obligación o activar una alternativa de soporte o ajuste técnico validado contractualmente. </t>
  </si>
  <si>
    <t>Deficiencias en el ejercicio de las funciones de supervisión e interventoría, no solo en el reporte del incumplimiento sino en el seguimiento del mismo y las acciones efectuadas.
Exceso de incumplimiento en la ejecución contractual.
Exceso de carga laboral y falta de personal en la línea de gestión de reclamaciones.</t>
  </si>
  <si>
    <t>Capacitar y formar con respecto a las normas y leyes que determinan este tipo de acciones o criterios</t>
  </si>
  <si>
    <t>Actualizar y socializar los procedimientos de supervisión para exigir la verificación documental completa de los pagos al Sistema General de Seguridad Social (SGSS) de los contratistas, incluyendo la solicitud y cotejo de las planillas que soportan las certificaciones de pago</t>
  </si>
  <si>
    <t>Implementar un protocolo estricto de exigencia del Registro Presupuestal (RP) previo a cualquier inicio de prestación de servicio, y antes de la expedición de cualquier orden de servicio o documento que genere obligación de pago</t>
  </si>
  <si>
    <t>Iniciar y formalizar a la brevedad posible un proceso contractual para la prestación del servicio de transporte terrestre automotor de carga, que contemple las necesidades operacionales recurrentes y proyectadas de la Industria Militar</t>
  </si>
  <si>
    <t>Garantizar el desarrollo del proyecto y realizar gestión comercial y técnica para la comercialización de los productos.
Diseñar e implementar un plan de comercialización nacional e internacional para la plataforma robótica móvil que incluya análisis de mercado, clientes potenciales, canales de distribución, estrategias de promoción y alianzas estratégicas</t>
  </si>
  <si>
    <t>Implementar la normalización definitiva del proceso de facturación a través del sistema SAP, garantizando la actualización completa de los códigos de porte y tendencia, la emisión de documentos sin inconsistencias y la eliminación de procesos paralelos o manuales. Esta acción incluye la generación y cierre de notas crédito y refacturación de registros anteriores, así como la validación técnica y comunicación institucional del uso obligatorio del sistema SAP como único canal para la operación comercial.</t>
  </si>
  <si>
    <t xml:space="preserve">Realización de las encuestas al personal que haya ingresado a la Industria en los últimos 12 meses.   </t>
  </si>
  <si>
    <t xml:space="preserve">Programar la capacitación según la necesidad de cada empleaddo. </t>
  </si>
  <si>
    <t xml:space="preserve">Capacitar al personal que no haya recibido la capacitación en el el puesto de trabajo.  </t>
  </si>
  <si>
    <t>Realizar evaluaciones de desempeño y de satisfacción post-capacitación a los nuevos empleados y a sus supervisores, para medir la aplicación práctica de los conocimientos.</t>
  </si>
  <si>
    <t>Implementar el estado de costos de la Industria Militar</t>
  </si>
  <si>
    <t xml:space="preserve">Establecer una frecuencia para la realización de inventarios físicos para comparar los registros del sistema con los elementos reales y detectar posibles discrepancias.
Analizar los patrones de consumo y la demanda para ajustar los niveles de stock de manera óptima.
Verificar el cumplimiento de los procedimientos de gestión de inventarios vigentes y detectar posibles áreas de mejora.
Realizar entrenamientos periódicos al personal encargado del manejo de inventarios sobre los procedimientos.
</t>
  </si>
  <si>
    <t>Fortalecer las competencias en el manejo adecuado de residuos y sensibilizar sobre su impacto ambiental</t>
  </si>
  <si>
    <t>Optimizar los horarios de recolección de resdiuos sólidos para la Fábrica FAGECOR</t>
  </si>
  <si>
    <t>Establecer y/o mejorar la delimitación del espacio destinados para la segregación adecuada de residuos sólidos de los talleres, oficinas y/o areas operativas</t>
  </si>
  <si>
    <t>Garantizar el seguimiento al cumplimiento del plan y programa operativo, con mecanismos efectivos de seguimiento y control.</t>
  </si>
  <si>
    <t>Fortalecer las directrices y los mecanismos para el almacenamiento e identificación de materiales de uso condicionado</t>
  </si>
  <si>
    <t>Capacitación para la prevención, monitoreo constante para la detección temprana de problemas, y la verificación periódica para la validación y el análisis profundo de la situación</t>
  </si>
  <si>
    <t>Fortalecer la ejecución en las etapas de planificación de diseño y desarrollo, y los mecanismos de coordinación entre las áreas involucradas, garantizando la optimización de los recursos adquiridos y la correcta trazabilidad de su uso.</t>
  </si>
  <si>
    <t>Fortalecer el manejo administrativo y el cumplimiento del Procedimiento Administrativo para el Manejo de Materiales y Elementos Devolutivos de la Industria Militar IM FC DVA PR 001 Rev. 09</t>
  </si>
  <si>
    <t>Fortalecimiento en la actualización documental según parámetros establecidos en los Acuerdos 586 y 587 y Decretos156 y 157 del 2022.</t>
  </si>
  <si>
    <t>Revisar y actualizar los modelos contractuales de consultoría para incorporar cláusulas específicas que obliguen al consultor a prestar asistencia técnica efectiva durante la etapa de ejecución de la obra, así mismo establecer tiempos máximos de respuesta y obligatoriedad de participación en visitas técnicas; así como diseñar e implementar un documento tipo de pliegos para contratos de obra que incluya actividades de revisión y rediseño técnico en caso de inactividad del diseñador, habilitando contractualmente al contratista de obra como sustitución técnica del diseñador con el acompañamiento de la supervisión y el respaldo documental correspondiente. Esta acción busca garantizar la trazabilidad técnica del proyecto, la continuidad de la ejecución de la obra sin afectaciones por omisiones del consultor, y la integridad contractual de los procesos de infraestructura.</t>
  </si>
  <si>
    <t>Se considera modificación del Instructivo de Supervisión e Interventoría.
Se debe realizar socialización a Supervisores o interventores de la Industria Militar.
 Es necesario fortalecer la línea de gestión de reclamaciones y la creación del Instructivo de Reclamaciones.
Se propone el Liderazgo por procesos internos de la Dirección de Contratos</t>
  </si>
  <si>
    <t>Realizar una revisión prioritaria y detallada de todos los contratos clave que aún no hayan sido liquidados</t>
  </si>
  <si>
    <t>Solicitar capacitación a CCE, respecto a temas de contratación, elaboración del estudio del sector (guia)</t>
  </si>
  <si>
    <t>Utilizar la plataforma CCE para solicitar cotizaciones en los procesos diferentes a Materias Primas y los elementos propios a la misionalidad de la empresa.</t>
  </si>
  <si>
    <t>Registro de asistencia y/o listado de asistentes de la capacitación sobre los procedimientos para la verificación documental de los pagos al sistema general de seguridad social (OI) (ADRES)</t>
  </si>
  <si>
    <t>Solicitud actualización de los manuales y/o procedimientos donde se incluya como debe realizarse la verificación  de pagos al sistema general de seguridad social en salud (OI) (ADRES)</t>
  </si>
  <si>
    <t>Solicitud a la Gerencia financiera la actualización del procedimiento para avances y la socialización correspondiente</t>
  </si>
  <si>
    <t>Contrato u orden de compra</t>
  </si>
  <si>
    <t>El proceso I+D+I realizará las investigacion técnica para verificar la viabilidad para el desarrollo del prototipo y las respectivas pruebas de acuerdo con las recomendaciones emitidas por el Ejército Nacional o en su defecto presentar un nuevo proyecto.
La Vicepresidencia Comercial realizar las gestiones necesarias una vez recibido el producto terminado para su comercialización.</t>
  </si>
  <si>
    <t xml:space="preserve">Validar y comunicar formalmente la habilitación total del proceso de facturación en SAP, garantizando que todas las operaciones comerciales futuras se realicen exclusivamente a través de dicho sistema, sin recurrir a procedimientos manuales, contingentes o paralelos. Esta acción es liderada por la Gerencia de Tecnologías de la Información (GTI) y no depende de la culminación del proceso de cierre de contingencia por parte de la Dirección Comercial.
</t>
  </si>
  <si>
    <t xml:space="preserve">Encuestas a los nuevos empleados.  </t>
  </si>
  <si>
    <t xml:space="preserve">Plan de Capacitación en el puesto de trabajo.  </t>
  </si>
  <si>
    <t>Actas de calificación constancias de las capacitaciones de los dueños de los procesos.</t>
  </si>
  <si>
    <t>Calificaciones de desempeño aprobados por el dueño del proceso</t>
  </si>
  <si>
    <t xml:space="preserve">Elaboración estudio de personal especialista en costos en fábricas </t>
  </si>
  <si>
    <t>Diseño de modelo de estado de costos específico para la Industria Militar</t>
  </si>
  <si>
    <t>Validación de resultados con la información contable ERP SAP e  incorporación a los reportes financieros de la Industria Militar.</t>
  </si>
  <si>
    <t>Capacitación al personal involucrado sobre el nuevo estado de costos y su aplicación.</t>
  </si>
  <si>
    <t>Evaluar y definir los requerimientos de formación de los almacenistas de las fábricas en el uso del módulo WM de SAP.</t>
  </si>
  <si>
    <t xml:space="preserve">Socializar el cuestionario a los almacenistas de las fábricas, sobre el uso del  módulo WM - SAP </t>
  </si>
  <si>
    <t>Recepción de respuestas de las fábricas con las necesidades cerca del uso del módulo WM - SAP.</t>
  </si>
  <si>
    <t>Entrenamiento en el uso del  módulo WM - SAP a los almacenistas de las fábricas.</t>
  </si>
  <si>
    <t xml:space="preserve">Actualizar el Procedimiento administrativo para el manejo de materiales y elementos devolutivos de la Industria Militar IM FC DVA PR 001 </t>
  </si>
  <si>
    <t>Revisión interna aleatoria para la validación de inventarios físicos vs SAP</t>
  </si>
  <si>
    <t>Actualizar las fechas de caducidad en los lotes de mercancía de acuerdo al documento soporte.</t>
  </si>
  <si>
    <t>Realizar campaña de fortalecimiento de la cultura del manejo de residuos referente clasificación, almcenamiento y entrega de residuos sólidos</t>
  </si>
  <si>
    <t>Desarrollar charlas y/o sensibilización sobre cultura del manejo de residuos referente clasificación, almcenamiento y entrega de residuos sólidos</t>
  </si>
  <si>
    <t>Ejecutar inspecciones a los puntos ecologicos de las areas operativas y administrativas mensuales sobre clasificación y disposición de residuos</t>
  </si>
  <si>
    <t>Ajustar Itinerario de recolección de residuos y socializar a los talleres, oficinas y/o areas operativas</t>
  </si>
  <si>
    <t>Delimitar y señalizar el espacio destinado para la segregación de residuos sólidos por los talleres, oficinas y/o areas operativas.</t>
  </si>
  <si>
    <t>Realizar de manera trimestral seguimiento al cumplimiento del plan y programa operativo, con análisis de las desviaciones y causas  para la correcta toma de decisiones.</t>
  </si>
  <si>
    <t>Elaborar e implementar el nuevo procedimiento de Planificación Integral del Negocio Estratégico - PINE</t>
  </si>
  <si>
    <t xml:space="preserve">Actualización al Procedimiento de control de entradas y salidas no conforme IM OC SGT PR 001 </t>
  </si>
  <si>
    <t>Revisión interna para la validación de inventarios físicos vs SAP</t>
  </si>
  <si>
    <t>Actualizar el Instructivo para la identificación del estado de inspección y ensayos finales IM FJ GGC IN 301</t>
  </si>
  <si>
    <t>Actualizar el Procedimiento Inspección y ensayo en recepción en proceso y final IM FC GGC PR 013</t>
  </si>
  <si>
    <t>Generar sticker de identificación al material con uso condicionado, por unidad de empaque secundario.</t>
  </si>
  <si>
    <t xml:space="preserve">Capacitación al personal del área sobre el Procedimiento administrativo para el manejo de materiales y elementos devolutivos de la Industria Militar IM FC DVA PR 001 
</t>
  </si>
  <si>
    <t>Informe del estado actual de los productos con la justificación de la utilización de las máquinas adquiridas para los mismos, e incluir aclaración de la orden N° 2600013  (no es de fabricación, es de experimentación)</t>
  </si>
  <si>
    <t>Entrega del proceso de fabricación de la línea de escopeta de repetición, debidamente documentado a la Gerencia de Producción.</t>
  </si>
  <si>
    <t>Legalización del proceso administrativo de la máquina</t>
  </si>
  <si>
    <t xml:space="preserve">Realizar seguimiento y control  a la ejecución del contrato. </t>
  </si>
  <si>
    <t>Reunión entre la Dirección de Servicios técnicos y la Dirección de Producción, para revisar y alinear pendientes de los procesos, acorde a lo establecido en el Manual de Directrices de vinculación, perfiles y competencias de trabajadores oficiales CÓDIGO: IM OC GE TH MN 003</t>
  </si>
  <si>
    <t>Actualizar el Procedimiento de Gestión de la Producción</t>
  </si>
  <si>
    <t>Actualizar el Instructivo de órdenes de fabricación.</t>
  </si>
  <si>
    <t>Recabar el  cumplimiento del Manual de Directrices de vinculación, perfiles y competencias de trabajadores oficiales CÓDIGO: IM OC GE TH MN 003,  mediante mesas de trabajo.</t>
  </si>
  <si>
    <t>Evidencia firma de las órdenes de fabricación emitidas en cada unidad de negocio, por parte del Director de Producción.</t>
  </si>
  <si>
    <t xml:space="preserve">Revisión, ajuste  y presentación de un documento tipo de estudio previo para procesos de selección de Consultoría de obra incluyendo clausulas de asistencia técnica obligatoria en etapa de obra, plazos máximos de respuesta, participación en visitas técnicas, etc. </t>
  </si>
  <si>
    <t xml:space="preserve">Revisión, ajuste y presentación de un documento tipo de estudio previo para procesos de selección de obra, que contemple clausulas de revisión y rediseño técnico por parte del contratista de obra como sustitución técnica, cuando se configure la inactividad del diseñador, bajo la aprobación de la Interventoría. </t>
  </si>
  <si>
    <t>Socialización a Supervisores o interventores</t>
  </si>
  <si>
    <t>Reestructuración y distribución de tareas en la línea de gestión de reclamaciones.</t>
  </si>
  <si>
    <t xml:space="preserve">Modificación del Instructivo de Supervisión e Interventoría </t>
  </si>
  <si>
    <t>Creación de Instructivo de Reclamaciones</t>
  </si>
  <si>
    <t>Asignación de funcionarios lideres internos por proceso</t>
  </si>
  <si>
    <t>formular y tramitar todas las reclamaciones a que haya lugar</t>
  </si>
  <si>
    <t>Capacitación (Listado de Asistentes y Compromisos - Evaluación de formación)</t>
  </si>
  <si>
    <t>Informe interno a Gerencia Administrativa</t>
  </si>
  <si>
    <t>listado de asistentes y compromisos - Evaluación de la socialización realizada</t>
  </si>
  <si>
    <t>Oficio a la Dependencia Responsable - Financiera</t>
  </si>
  <si>
    <t>Oficio interno</t>
  </si>
  <si>
    <t>Legalización del Contrato e inicio de ejecución</t>
  </si>
  <si>
    <t>Oficio Synergy:
I+D+I Estudio de viabilidad técnica. 
Venta del Producto terminado una vez se cuente con la viabilidad técnica para su comercialización.
Reunión I+D+I - Comercial - Financiera - Oficina legal para la toma de decisiones, en caso de realizar ajustes al proyecto.</t>
  </si>
  <si>
    <t>Documento técnico de validación emitido y comunicación oficial enviada sobre el uso exclusivo del proceso de facturación en SAP.</t>
  </si>
  <si>
    <t xml:space="preserve">Número del personal encuestado     </t>
  </si>
  <si>
    <t>Documento del plan de capacitacion</t>
  </si>
  <si>
    <t xml:space="preserve">Número de actas según el personal capacitado </t>
  </si>
  <si>
    <t>Fichas técnicas de las evaluaciones con sus respectivas calificaciones</t>
  </si>
  <si>
    <t>Estudio de viabilidad de contar con personal especializados en costos en las fábricas.</t>
  </si>
  <si>
    <t>Reporte Estado de costos</t>
  </si>
  <si>
    <t>Informes de seguimiento de la implementación del modelo de estado de costos.</t>
  </si>
  <si>
    <t>Actas de capacitación.</t>
  </si>
  <si>
    <t>Plantilla cuestionario de estudio de la necesidad.</t>
  </si>
  <si>
    <t>Acta de socialización virtual del cuestionario a los almacenistas de las tres fábricas.</t>
  </si>
  <si>
    <t>Cuestionario diligenciado por parte de los almacenistas de las fábricas</t>
  </si>
  <si>
    <t>Acta de reunión virtual con las tres fábricas y archivo de la presentación realizada.</t>
  </si>
  <si>
    <t>Documento liberado.</t>
  </si>
  <si>
    <t>Actas de verificación de inventarios cíclicos</t>
  </si>
  <si>
    <t xml:space="preserve">Informe synergy de lotes de materiales identificados y actualizados.
</t>
  </si>
  <si>
    <t>Banner y/o piezas de comunicaciones por canales oficiales</t>
  </si>
  <si>
    <t>Resgistro de Asistencias y Formato de evaluación impacto de la capacitación</t>
  </si>
  <si>
    <t>Inspecciones de puntos ecologicos</t>
  </si>
  <si>
    <t>Formato Listado de Asistentes y Compromisos de Reunión</t>
  </si>
  <si>
    <t>Registro fotográfico</t>
  </si>
  <si>
    <t>Acta reunión seguimiento  plan y  Programa operativo y/o ajustes al plan y programa operativo cuando aplique.</t>
  </si>
  <si>
    <t>Procedimiento Liberado</t>
  </si>
  <si>
    <t>Actas de verificación de inventarios.</t>
  </si>
  <si>
    <t xml:space="preserve">Informe de cada fábrica dirigido a la Gerencia de Producción con los reportes de material de uso condicionado y evidencia fotográfica de la identificación de los mismos.
</t>
  </si>
  <si>
    <t>Acta de reunión derivada de la visita a las fábricas para verificar el cumplimiento de la identificación del material de uso condicionado.</t>
  </si>
  <si>
    <t xml:space="preserve">Acta de capacitación del Procedimiento Administrativo para el Manejo de Materiales y Elementos Devolutivos de la Industria Militar IM FC DVA PR 001 </t>
  </si>
  <si>
    <t xml:space="preserve">Acta de capacitación del Procedimiento administrativo para el manejo de materiales y elementos devolutivos de la Industria Militar IM FC DVA PR 001 
</t>
  </si>
  <si>
    <t>Informe de validación de inventarios físicos vs SAP</t>
  </si>
  <si>
    <t>Informe - documento synergy</t>
  </si>
  <si>
    <t xml:space="preserve"> Documento entrega de la línea Escopeta de Repetición.</t>
  </si>
  <si>
    <t>Reporte de ingreso de la máquina, y evidencia del funcionario que tiene asignado el elemento en su inventario.</t>
  </si>
  <si>
    <t xml:space="preserve"> Informe de supervisor</t>
  </si>
  <si>
    <t xml:space="preserve">Acta de reunión de asistencia y compromisos </t>
  </si>
  <si>
    <t>Acta de reunión a nivel Gerencia y Direcciones.</t>
  </si>
  <si>
    <t>Documento synergy con evidencia de órdenes de fabricación avaladas por Director de Producción</t>
  </si>
  <si>
    <t xml:space="preserve">Documento tipo de estudio previo para procesos de selección de Consultoría de obra </t>
  </si>
  <si>
    <t>Documento tipo de estudio previo para procesos de selección de obra</t>
  </si>
  <si>
    <t>Listado de asistentes y compromisos - evaluación de la socialización.</t>
  </si>
  <si>
    <t>Listado de asistentes y compromisos, con la redistribución interna de la línea de gestión</t>
  </si>
  <si>
    <t>Actualización, discusión y liberación del instructivo de supervisión e interventoría.</t>
  </si>
  <si>
    <t xml:space="preserve"> Liberación de instructivo de Reclamaciones</t>
  </si>
  <si>
    <t>Listado de asistentes y compromisos, de liderazgo por procesos.</t>
  </si>
  <si>
    <t>Actas de revision y procesos de reclamacion de los contratos que faltan por liquidar</t>
  </si>
  <si>
    <t xml:space="preserve">Vicepresidencia Corporativa
Gerencia Administrativa
</t>
  </si>
  <si>
    <t>Gerencia I+D+I</t>
  </si>
  <si>
    <t>Gerencia de Tecnologías de la Información</t>
  </si>
  <si>
    <t>Gerencia de Producción</t>
  </si>
  <si>
    <t>Gerencias de Fábricas.</t>
  </si>
  <si>
    <t>Gerencias de fábricas</t>
  </si>
  <si>
    <t>Gerencia de Producción - Gerencias de fábricas</t>
  </si>
  <si>
    <t>Gerencias fábricas</t>
  </si>
  <si>
    <t>Gerencia Fagecor</t>
  </si>
  <si>
    <t>Gerencia de Producción Gerencias de fábricas</t>
  </si>
  <si>
    <t>Vicepresidencia Corporativa Gerencia Administrativa Dirección de Compras</t>
  </si>
  <si>
    <t>Vicepresidencia Corporativa  Gerencia Administrativa Dirección de Compras</t>
  </si>
  <si>
    <t>Vicepresidencia Corporativa lideres de procesos de INDUMIL</t>
  </si>
  <si>
    <t>Vicepresidencia Corporativa  Gerencia Financiera</t>
  </si>
  <si>
    <t>Vicepresidencia de Operaciones Gerencia SSMA</t>
  </si>
  <si>
    <t>Grupo Seguridad, Salud y Medio Ambiente Dirección Corporativa FAGECOR</t>
  </si>
  <si>
    <t>Grupo Seguridad, Salud y Medio Ambiente Direcciones Corporativa FABRICAS</t>
  </si>
  <si>
    <t>Oficina de Planeación</t>
  </si>
  <si>
    <t>Gerencia de Producción - Dirección de Servicios a la Operación</t>
  </si>
  <si>
    <t>Gerencia de Producción Dirección de Servicios a la Operación</t>
  </si>
  <si>
    <t>Gerencia de Producción  Dirección de Planeación del Negocio</t>
  </si>
  <si>
    <t>Gerencia I+D+i</t>
  </si>
  <si>
    <t>Vicepresidencia Corporativa Gerencia Administrativa</t>
  </si>
  <si>
    <t>Vicepresidencia Corporativa Gerencia Tecnologías de la Información</t>
  </si>
  <si>
    <t>Vicepresidencia Corporativa Gerencia Financiera</t>
  </si>
  <si>
    <t>Vicepresidencia Corporativa Gerencia Administrativ</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</si>
</sst>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43" formatCode="_-* #,##0.00_-;\-* #,##0.00_-;_-* &quot;-&quot;??_-;_-@_-"/>
    <numFmt numFmtId="164" formatCode="yyyy/mm/dd"/>
    <numFmt numFmtId="165" formatCode="_-* #,##0\ _€_-;\-* #,##0\ _€_-;_-* &quot;-&quot;??\ _€_-;_-@_-"/>
    <numFmt numFmtId="166" formatCode="yyyy/m/d;@"/>
  </numFmts>
  <fonts count="8" x14ac:knownFonts="1">
    <font>
      <sz val="11"/>
      <color indexed="8"/>
      <name val="Calibri"/>
      <family val="2"/>
      <scheme val="minor"/>
    </font>
    <font>
      <sz val="11"/>
      <color theme="1"/>
      <name val="Calibri"/>
      <family val="2"/>
      <scheme val="minor"/>
    </font>
    <font>
      <sz val="11"/>
      <color indexed="8"/>
      <name val="Calibri"/>
      <family val="2"/>
      <scheme val="minor"/>
    </font>
    <font>
      <sz val="8"/>
      <name val="Arial"/>
      <family val="2"/>
    </font>
    <font>
      <sz val="8"/>
      <color theme="1"/>
      <name val="Arial"/>
      <family val="2"/>
    </font>
    <font>
      <sz val="8"/>
      <color indexed="8"/>
      <name val="Calibri"/>
      <family val="2"/>
      <scheme val="minor"/>
    </font>
    <font>
      <b/>
      <sz val="8"/>
      <color indexed="9"/>
      <name val="Calibri"/>
      <family val="2"/>
    </font>
    <font>
      <b/>
      <sz val="8"/>
      <color indexed="8"/>
      <name val="Calibri"/>
      <family val="2"/>
    </font>
  </fonts>
  <fills count="5">
    <fill>
      <patternFill patternType="none"/>
    </fill>
    <fill>
      <patternFill patternType="gray125"/>
    </fill>
    <fill>
      <patternFill patternType="solid">
        <fgColor indexed="54"/>
      </patternFill>
    </fill>
    <fill>
      <patternFill patternType="solid">
        <fgColor indexed="9"/>
      </patternFill>
    </fill>
    <fill>
      <patternFill patternType="solid">
        <fgColor theme="0"/>
        <bgColor indexed="64"/>
      </patternFill>
    </fill>
  </fills>
  <borders count="5">
    <border>
      <left/>
      <right/>
      <top/>
      <bottom/>
      <diagonal/>
    </border>
    <border>
      <left style="thin">
        <color indexed="8"/>
      </left>
      <right style="thin">
        <color indexed="8"/>
      </right>
      <top style="thin">
        <color indexed="8"/>
      </top>
      <bottom style="thin">
        <color indexed="8"/>
      </bottom>
      <diagonal/>
    </border>
    <border>
      <left style="thin">
        <color auto="1"/>
      </left>
      <right style="thin">
        <color auto="1"/>
      </right>
      <top style="thin">
        <color auto="1"/>
      </top>
      <bottom style="thin">
        <color auto="1"/>
      </bottom>
      <diagonal/>
    </border>
    <border>
      <left style="thin">
        <color indexed="8"/>
      </left>
      <right style="thin">
        <color indexed="8"/>
      </right>
      <top style="thin">
        <color indexed="8"/>
      </top>
      <bottom/>
      <diagonal/>
    </border>
    <border>
      <left style="thin">
        <color indexed="64"/>
      </left>
      <right style="thin">
        <color indexed="64"/>
      </right>
      <top style="thin">
        <color indexed="64"/>
      </top>
      <bottom style="thin">
        <color indexed="64"/>
      </bottom>
      <diagonal/>
    </border>
  </borders>
  <cellStyleXfs count="3">
    <xf numFmtId="0" fontId="0" fillId="0" borderId="0"/>
    <xf numFmtId="43" fontId="2" fillId="0" borderId="0" applyFont="0" applyFill="0" applyBorder="0" applyAlignment="0" applyProtection="0"/>
    <xf numFmtId="0" fontId="1" fillId="0" borderId="0"/>
  </cellStyleXfs>
  <cellXfs count="26">
    <xf numFmtId="0" fontId="0" fillId="0" borderId="0" xfId="0"/>
    <xf numFmtId="0" fontId="5" fillId="0" borderId="0" xfId="0" applyFont="1"/>
    <xf numFmtId="0" fontId="6" fillId="2" borderId="1" xfId="0" applyFont="1" applyFill="1" applyBorder="1" applyAlignment="1">
      <alignment horizontal="center" vertical="center"/>
    </xf>
    <xf numFmtId="164" fontId="7" fillId="3" borderId="2" xfId="0" applyNumberFormat="1" applyFont="1" applyFill="1" applyBorder="1" applyAlignment="1">
      <alignment horizontal="center" vertical="center"/>
    </xf>
    <xf numFmtId="0" fontId="6" fillId="2" borderId="1" xfId="0" applyFont="1" applyFill="1" applyBorder="1" applyAlignment="1">
      <alignment horizontal="center" vertical="center"/>
    </xf>
    <xf numFmtId="0" fontId="5" fillId="0" borderId="0" xfId="0" applyFont="1"/>
    <xf numFmtId="0" fontId="5" fillId="0" borderId="0" xfId="0" applyFont="1" applyAlignment="1">
      <alignment horizontal="center"/>
    </xf>
    <xf numFmtId="0" fontId="6" fillId="2" borderId="3" xfId="0" applyFont="1" applyFill="1" applyBorder="1" applyAlignment="1">
      <alignment horizontal="center" vertical="center"/>
    </xf>
    <xf numFmtId="0" fontId="5" fillId="3" borderId="4" xfId="0" applyFont="1" applyFill="1" applyBorder="1" applyAlignment="1" applyProtection="1">
      <alignment vertical="center"/>
      <protection locked="0"/>
    </xf>
    <xf numFmtId="0" fontId="5" fillId="0" borderId="4" xfId="0" applyFont="1" applyFill="1" applyBorder="1" applyAlignment="1" applyProtection="1">
      <alignment vertical="center"/>
      <protection locked="0"/>
    </xf>
    <xf numFmtId="0" fontId="5" fillId="3" borderId="4" xfId="0" applyFont="1" applyFill="1" applyBorder="1" applyAlignment="1" applyProtection="1">
      <alignment horizontal="center" vertical="center"/>
      <protection locked="0"/>
    </xf>
    <xf numFmtId="164" fontId="5" fillId="3" borderId="4" xfId="0" applyNumberFormat="1" applyFont="1" applyFill="1" applyBorder="1" applyAlignment="1" applyProtection="1">
      <alignment vertical="center"/>
      <protection locked="0"/>
    </xf>
    <xf numFmtId="165" fontId="4" fillId="0" borderId="4" xfId="1" applyNumberFormat="1" applyFont="1" applyFill="1" applyBorder="1" applyAlignment="1">
      <alignment vertical="center" wrapText="1"/>
    </xf>
    <xf numFmtId="0" fontId="3" fillId="0" borderId="4" xfId="0" applyFont="1" applyFill="1" applyBorder="1" applyAlignment="1">
      <alignment horizontal="left" vertical="center" wrapText="1"/>
    </xf>
    <xf numFmtId="0" fontId="3" fillId="0" borderId="4" xfId="0" applyFont="1" applyBorder="1" applyAlignment="1">
      <alignment horizontal="left" vertical="center" wrapText="1"/>
    </xf>
    <xf numFmtId="0" fontId="3" fillId="4" borderId="4" xfId="0" applyFont="1" applyFill="1" applyBorder="1" applyAlignment="1">
      <alignment horizontal="left" vertical="center" wrapText="1"/>
    </xf>
    <xf numFmtId="0" fontId="4" fillId="0" borderId="4" xfId="0" applyFont="1" applyFill="1" applyBorder="1" applyAlignment="1">
      <alignment horizontal="left" vertical="center" wrapText="1"/>
    </xf>
    <xf numFmtId="0" fontId="4" fillId="0" borderId="4" xfId="0" applyFont="1" applyBorder="1" applyAlignment="1">
      <alignment horizontal="left" vertical="center" wrapText="1"/>
    </xf>
    <xf numFmtId="0" fontId="4" fillId="0" borderId="4" xfId="2" applyFont="1" applyFill="1" applyBorder="1" applyAlignment="1">
      <alignment horizontal="left" vertical="center" wrapText="1"/>
    </xf>
    <xf numFmtId="1" fontId="5" fillId="3" borderId="4" xfId="0" applyNumberFormat="1" applyFont="1" applyFill="1" applyBorder="1" applyAlignment="1" applyProtection="1">
      <alignment horizontal="center" vertical="center"/>
      <protection locked="0"/>
    </xf>
    <xf numFmtId="14" fontId="5" fillId="3" borderId="4" xfId="0" applyNumberFormat="1" applyFont="1" applyFill="1" applyBorder="1" applyAlignment="1" applyProtection="1">
      <alignment vertical="center"/>
      <protection locked="0"/>
    </xf>
    <xf numFmtId="166" fontId="5" fillId="3" borderId="4" xfId="0" applyNumberFormat="1" applyFont="1" applyFill="1" applyBorder="1" applyAlignment="1" applyProtection="1">
      <alignment vertical="center"/>
      <protection locked="0"/>
    </xf>
    <xf numFmtId="0" fontId="5" fillId="0" borderId="0" xfId="0" applyFont="1" applyFill="1" applyAlignment="1">
      <alignment horizontal="center"/>
    </xf>
    <xf numFmtId="0" fontId="5" fillId="0" borderId="4" xfId="0" applyFont="1" applyFill="1" applyBorder="1" applyAlignment="1" applyProtection="1">
      <alignment horizontal="center" vertical="center"/>
      <protection locked="0"/>
    </xf>
    <xf numFmtId="164" fontId="5" fillId="0" borderId="4" xfId="0" applyNumberFormat="1" applyFont="1" applyFill="1" applyBorder="1" applyAlignment="1" applyProtection="1">
      <alignment vertical="center"/>
      <protection locked="0"/>
    </xf>
    <xf numFmtId="0" fontId="5" fillId="0" borderId="0" xfId="0" applyFont="1" applyFill="1"/>
  </cellXfs>
  <cellStyles count="3">
    <cellStyle name="Millares" xfId="1" builtinId="3"/>
    <cellStyle name="Normal" xfId="0" builtinId="0"/>
    <cellStyle name="Normal 2" xfId="2"/>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4</xdr:row>
      <xdr:rowOff>30523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15"/>
  <sheetViews>
    <sheetView tabSelected="1" topLeftCell="C1" workbookViewId="0">
      <selection activeCell="C14" sqref="C14"/>
    </sheetView>
  </sheetViews>
  <sheetFormatPr baseColWidth="10" defaultColWidth="8.88671875" defaultRowHeight="10.199999999999999" x14ac:dyDescent="0.2"/>
  <cols>
    <col min="1" max="1" width="8.88671875" style="1"/>
    <col min="2" max="2" width="11" style="1" bestFit="1" customWidth="1"/>
    <col min="3" max="3" width="33.109375" style="1" customWidth="1"/>
    <col min="4" max="4" width="32.21875" style="1" customWidth="1"/>
    <col min="5" max="5" width="127.21875" style="1" customWidth="1"/>
    <col min="6" max="6" width="24" style="1" customWidth="1"/>
    <col min="7" max="7" width="22" style="1" customWidth="1"/>
    <col min="8" max="8" width="31" style="1" customWidth="1"/>
    <col min="9" max="9" width="36" style="1" customWidth="1"/>
    <col min="10" max="10" width="21.109375" style="1" customWidth="1"/>
    <col min="11" max="11" width="35" style="1" customWidth="1"/>
    <col min="12" max="12" width="40" style="1" customWidth="1"/>
    <col min="13" max="13" width="36" style="1" customWidth="1"/>
    <col min="14" max="14" width="46" style="1" customWidth="1"/>
    <col min="15" max="15" width="74.44140625" style="1" customWidth="1"/>
    <col min="16" max="16" width="8.88671875" style="1"/>
    <col min="17" max="256" width="8" style="1" hidden="1"/>
    <col min="257" max="16384" width="8.88671875" style="1"/>
  </cols>
  <sheetData>
    <row r="1" spans="1:15" x14ac:dyDescent="0.2">
      <c r="B1" s="2" t="s">
        <v>0</v>
      </c>
      <c r="C1" s="2">
        <v>53</v>
      </c>
      <c r="D1" s="2" t="s">
        <v>1</v>
      </c>
    </row>
    <row r="2" spans="1:15" x14ac:dyDescent="0.2">
      <c r="B2" s="2" t="s">
        <v>2</v>
      </c>
      <c r="C2" s="2">
        <v>400</v>
      </c>
      <c r="D2" s="2" t="s">
        <v>3</v>
      </c>
    </row>
    <row r="3" spans="1:15" x14ac:dyDescent="0.2">
      <c r="B3" s="2" t="s">
        <v>4</v>
      </c>
      <c r="C3" s="2">
        <v>1</v>
      </c>
    </row>
    <row r="4" spans="1:15" x14ac:dyDescent="0.2">
      <c r="B4" s="2" t="s">
        <v>5</v>
      </c>
      <c r="C4" s="2">
        <v>144</v>
      </c>
    </row>
    <row r="5" spans="1:15" x14ac:dyDescent="0.2">
      <c r="B5" s="2" t="s">
        <v>6</v>
      </c>
      <c r="C5" s="3">
        <v>45811</v>
      </c>
    </row>
    <row r="6" spans="1:15" x14ac:dyDescent="0.2">
      <c r="B6" s="2" t="s">
        <v>7</v>
      </c>
      <c r="C6" s="2">
        <v>0</v>
      </c>
      <c r="D6" s="2" t="s">
        <v>8</v>
      </c>
    </row>
    <row r="8" spans="1:15" x14ac:dyDescent="0.2">
      <c r="A8" s="2" t="s">
        <v>9</v>
      </c>
      <c r="B8" s="4" t="s">
        <v>10</v>
      </c>
      <c r="C8" s="5"/>
      <c r="D8" s="5"/>
      <c r="E8" s="5"/>
      <c r="F8" s="5"/>
      <c r="G8" s="5"/>
      <c r="H8" s="5"/>
      <c r="I8" s="5"/>
      <c r="J8" s="5"/>
      <c r="K8" s="5"/>
      <c r="L8" s="5"/>
      <c r="M8" s="5"/>
      <c r="N8" s="5"/>
      <c r="O8" s="5"/>
    </row>
    <row r="9" spans="1:15" x14ac:dyDescent="0.2">
      <c r="C9" s="2">
        <v>4</v>
      </c>
      <c r="D9" s="2">
        <v>8</v>
      </c>
      <c r="E9" s="2">
        <v>12</v>
      </c>
      <c r="F9" s="2">
        <v>16</v>
      </c>
      <c r="G9" s="2">
        <v>20</v>
      </c>
      <c r="H9" s="2">
        <v>24</v>
      </c>
      <c r="I9" s="2">
        <v>28</v>
      </c>
      <c r="J9" s="2">
        <v>31</v>
      </c>
      <c r="K9" s="2">
        <v>32</v>
      </c>
      <c r="L9" s="2">
        <v>36</v>
      </c>
      <c r="M9" s="2">
        <v>40</v>
      </c>
      <c r="N9" s="2">
        <v>44</v>
      </c>
      <c r="O9" s="2">
        <v>48</v>
      </c>
    </row>
    <row r="10" spans="1:15" x14ac:dyDescent="0.2">
      <c r="C10" s="7" t="s">
        <v>11</v>
      </c>
      <c r="D10" s="7" t="s">
        <v>12</v>
      </c>
      <c r="E10" s="7" t="s">
        <v>13</v>
      </c>
      <c r="F10" s="7" t="s">
        <v>14</v>
      </c>
      <c r="G10" s="7" t="s">
        <v>15</v>
      </c>
      <c r="H10" s="7" t="s">
        <v>16</v>
      </c>
      <c r="I10" s="7" t="s">
        <v>17</v>
      </c>
      <c r="J10" s="7" t="s">
        <v>18</v>
      </c>
      <c r="K10" s="7" t="s">
        <v>19</v>
      </c>
      <c r="L10" s="7" t="s">
        <v>20</v>
      </c>
      <c r="M10" s="7" t="s">
        <v>21</v>
      </c>
      <c r="N10" s="7" t="s">
        <v>22</v>
      </c>
      <c r="O10" s="7" t="s">
        <v>23</v>
      </c>
    </row>
    <row r="11" spans="1:15" ht="12" customHeight="1" x14ac:dyDescent="0.2">
      <c r="A11" s="2">
        <v>1</v>
      </c>
      <c r="B11" s="6" t="s">
        <v>24</v>
      </c>
      <c r="C11" s="8" t="s">
        <v>25</v>
      </c>
      <c r="D11" s="10" t="s">
        <v>314</v>
      </c>
      <c r="E11" s="9" t="s">
        <v>332</v>
      </c>
      <c r="F11" s="9" t="s">
        <v>350</v>
      </c>
      <c r="G11" s="9" t="s">
        <v>367</v>
      </c>
      <c r="H11" s="9" t="s">
        <v>391</v>
      </c>
      <c r="I11" s="9" t="s">
        <v>444</v>
      </c>
      <c r="J11" s="10">
        <v>2</v>
      </c>
      <c r="K11" s="11">
        <v>45853</v>
      </c>
      <c r="L11" s="11">
        <v>46203</v>
      </c>
      <c r="M11" s="12">
        <f>+(L11-K11)/7</f>
        <v>50</v>
      </c>
      <c r="N11" s="8"/>
      <c r="O11" s="13" t="s">
        <v>505</v>
      </c>
    </row>
    <row r="12" spans="1:15" ht="12.6" customHeight="1" x14ac:dyDescent="0.2">
      <c r="A12" s="2">
        <f>+A11+1</f>
        <v>2</v>
      </c>
      <c r="B12" s="6" t="s">
        <v>27</v>
      </c>
      <c r="C12" s="8" t="s">
        <v>25</v>
      </c>
      <c r="D12" s="10" t="s">
        <v>314</v>
      </c>
      <c r="E12" s="9" t="s">
        <v>332</v>
      </c>
      <c r="F12" s="9" t="s">
        <v>350</v>
      </c>
      <c r="G12" s="9" t="s">
        <v>367</v>
      </c>
      <c r="H12" s="9" t="s">
        <v>392</v>
      </c>
      <c r="I12" s="9" t="s">
        <v>445</v>
      </c>
      <c r="J12" s="10">
        <v>1</v>
      </c>
      <c r="K12" s="11">
        <v>45853</v>
      </c>
      <c r="L12" s="11">
        <v>46022</v>
      </c>
      <c r="M12" s="12">
        <f t="shared" ref="M12:M75" si="0">+(L12-K12)/7</f>
        <v>24.142857142857142</v>
      </c>
      <c r="N12" s="8"/>
      <c r="O12" s="13" t="s">
        <v>506</v>
      </c>
    </row>
    <row r="13" spans="1:15" ht="18" customHeight="1" x14ac:dyDescent="0.2">
      <c r="A13" s="2">
        <f t="shared" ref="A13:A76" si="1">+A12+1</f>
        <v>3</v>
      </c>
      <c r="B13" s="6" t="s">
        <v>28</v>
      </c>
      <c r="C13" s="8" t="s">
        <v>25</v>
      </c>
      <c r="D13" s="10" t="s">
        <v>315</v>
      </c>
      <c r="E13" s="9" t="s">
        <v>333</v>
      </c>
      <c r="F13" s="9" t="s">
        <v>351</v>
      </c>
      <c r="G13" s="9" t="s">
        <v>368</v>
      </c>
      <c r="H13" s="9" t="s">
        <v>393</v>
      </c>
      <c r="I13" s="9" t="s">
        <v>446</v>
      </c>
      <c r="J13" s="10">
        <v>1</v>
      </c>
      <c r="K13" s="11">
        <v>45853</v>
      </c>
      <c r="L13" s="11">
        <v>45868</v>
      </c>
      <c r="M13" s="12">
        <f t="shared" si="0"/>
        <v>2.1428571428571428</v>
      </c>
      <c r="N13" s="8"/>
      <c r="O13" s="13" t="s">
        <v>517</v>
      </c>
    </row>
    <row r="14" spans="1:15" ht="12" customHeight="1" x14ac:dyDescent="0.2">
      <c r="A14" s="2">
        <f t="shared" si="1"/>
        <v>4</v>
      </c>
      <c r="B14" s="6" t="s">
        <v>29</v>
      </c>
      <c r="C14" s="8" t="s">
        <v>25</v>
      </c>
      <c r="D14" s="10" t="s">
        <v>315</v>
      </c>
      <c r="E14" s="9" t="s">
        <v>333</v>
      </c>
      <c r="F14" s="9" t="s">
        <v>351</v>
      </c>
      <c r="G14" s="9" t="s">
        <v>368</v>
      </c>
      <c r="H14" s="9" t="s">
        <v>394</v>
      </c>
      <c r="I14" s="9" t="s">
        <v>447</v>
      </c>
      <c r="J14" s="10">
        <v>1</v>
      </c>
      <c r="K14" s="11">
        <v>45853</v>
      </c>
      <c r="L14" s="11">
        <v>45868</v>
      </c>
      <c r="M14" s="12">
        <f t="shared" si="0"/>
        <v>2.1428571428571428</v>
      </c>
      <c r="N14" s="8"/>
      <c r="O14" s="13" t="s">
        <v>520</v>
      </c>
    </row>
    <row r="15" spans="1:15" ht="13.2" customHeight="1" x14ac:dyDescent="0.2">
      <c r="A15" s="2">
        <f t="shared" si="1"/>
        <v>5</v>
      </c>
      <c r="B15" s="6" t="s">
        <v>30</v>
      </c>
      <c r="C15" s="8" t="s">
        <v>25</v>
      </c>
      <c r="D15" s="10" t="s">
        <v>316</v>
      </c>
      <c r="E15" s="9" t="s">
        <v>334</v>
      </c>
      <c r="F15" s="9" t="s">
        <v>352</v>
      </c>
      <c r="G15" s="9" t="s">
        <v>369</v>
      </c>
      <c r="H15" s="9" t="s">
        <v>395</v>
      </c>
      <c r="I15" s="9" t="s">
        <v>448</v>
      </c>
      <c r="J15" s="10">
        <v>1</v>
      </c>
      <c r="K15" s="11">
        <v>45853</v>
      </c>
      <c r="L15" s="11">
        <v>45868</v>
      </c>
      <c r="M15" s="12">
        <f t="shared" si="0"/>
        <v>2.1428571428571428</v>
      </c>
      <c r="N15" s="8"/>
      <c r="O15" s="13" t="s">
        <v>517</v>
      </c>
    </row>
    <row r="16" spans="1:15" ht="15.6" customHeight="1" x14ac:dyDescent="0.2">
      <c r="A16" s="2">
        <f t="shared" si="1"/>
        <v>6</v>
      </c>
      <c r="B16" s="6" t="s">
        <v>31</v>
      </c>
      <c r="C16" s="8" t="s">
        <v>25</v>
      </c>
      <c r="D16" s="10" t="s">
        <v>316</v>
      </c>
      <c r="E16" s="9" t="s">
        <v>334</v>
      </c>
      <c r="F16" s="9" t="s">
        <v>352</v>
      </c>
      <c r="G16" s="9" t="s">
        <v>370</v>
      </c>
      <c r="H16" s="9" t="s">
        <v>396</v>
      </c>
      <c r="I16" s="9" t="s">
        <v>449</v>
      </c>
      <c r="J16" s="10">
        <v>1</v>
      </c>
      <c r="K16" s="11">
        <v>45853</v>
      </c>
      <c r="L16" s="11">
        <v>46022</v>
      </c>
      <c r="M16" s="12">
        <f t="shared" si="0"/>
        <v>24.142857142857142</v>
      </c>
      <c r="N16" s="8"/>
      <c r="O16" s="13" t="s">
        <v>517</v>
      </c>
    </row>
    <row r="17" spans="1:15" x14ac:dyDescent="0.2">
      <c r="A17" s="2">
        <f t="shared" si="1"/>
        <v>7</v>
      </c>
      <c r="B17" s="6" t="s">
        <v>32</v>
      </c>
      <c r="C17" s="8" t="s">
        <v>25</v>
      </c>
      <c r="D17" s="10" t="s">
        <v>317</v>
      </c>
      <c r="E17" s="9" t="s">
        <v>335</v>
      </c>
      <c r="F17" s="9" t="s">
        <v>353</v>
      </c>
      <c r="G17" s="9" t="s">
        <v>371</v>
      </c>
      <c r="H17" s="9" t="s">
        <v>397</v>
      </c>
      <c r="I17" s="9" t="s">
        <v>450</v>
      </c>
      <c r="J17" s="10">
        <v>3</v>
      </c>
      <c r="K17" s="11">
        <v>45839</v>
      </c>
      <c r="L17" s="11">
        <v>46234</v>
      </c>
      <c r="M17" s="12">
        <f t="shared" si="0"/>
        <v>56.428571428571431</v>
      </c>
      <c r="N17" s="8"/>
      <c r="O17" s="13" t="s">
        <v>496</v>
      </c>
    </row>
    <row r="18" spans="1:15" ht="12.6" customHeight="1" x14ac:dyDescent="0.2">
      <c r="A18" s="2">
        <f t="shared" si="1"/>
        <v>8</v>
      </c>
      <c r="B18" s="6" t="s">
        <v>33</v>
      </c>
      <c r="C18" s="8" t="s">
        <v>25</v>
      </c>
      <c r="D18" s="10" t="s">
        <v>318</v>
      </c>
      <c r="E18" s="9" t="s">
        <v>336</v>
      </c>
      <c r="F18" s="9" t="s">
        <v>354</v>
      </c>
      <c r="G18" s="9" t="s">
        <v>372</v>
      </c>
      <c r="H18" s="9" t="s">
        <v>398</v>
      </c>
      <c r="I18" s="9" t="s">
        <v>451</v>
      </c>
      <c r="J18" s="10">
        <v>2</v>
      </c>
      <c r="K18" s="11">
        <v>45839</v>
      </c>
      <c r="L18" s="11">
        <v>45900</v>
      </c>
      <c r="M18" s="12">
        <f t="shared" si="0"/>
        <v>8.7142857142857135</v>
      </c>
      <c r="N18" s="8"/>
      <c r="O18" s="14" t="s">
        <v>518</v>
      </c>
    </row>
    <row r="19" spans="1:15" x14ac:dyDescent="0.2">
      <c r="A19" s="2">
        <f t="shared" si="1"/>
        <v>9</v>
      </c>
      <c r="B19" s="6" t="s">
        <v>34</v>
      </c>
      <c r="C19" s="8" t="s">
        <v>25</v>
      </c>
      <c r="D19" s="10" t="s">
        <v>319</v>
      </c>
      <c r="E19" s="9" t="s">
        <v>337</v>
      </c>
      <c r="F19" s="9" t="s">
        <v>355</v>
      </c>
      <c r="G19" s="9" t="s">
        <v>373</v>
      </c>
      <c r="H19" s="9" t="s">
        <v>399</v>
      </c>
      <c r="I19" s="9" t="s">
        <v>452</v>
      </c>
      <c r="J19" s="10">
        <v>1</v>
      </c>
      <c r="K19" s="11">
        <v>45839</v>
      </c>
      <c r="L19" s="11">
        <v>45900</v>
      </c>
      <c r="M19" s="12">
        <f t="shared" si="0"/>
        <v>8.7142857142857135</v>
      </c>
      <c r="N19" s="8"/>
      <c r="O19" s="13" t="s">
        <v>507</v>
      </c>
    </row>
    <row r="20" spans="1:15" x14ac:dyDescent="0.2">
      <c r="A20" s="2">
        <f t="shared" si="1"/>
        <v>10</v>
      </c>
      <c r="B20" s="6" t="s">
        <v>35</v>
      </c>
      <c r="C20" s="8" t="s">
        <v>25</v>
      </c>
      <c r="D20" s="10" t="s">
        <v>319</v>
      </c>
      <c r="E20" s="9" t="s">
        <v>337</v>
      </c>
      <c r="F20" s="9" t="s">
        <v>355</v>
      </c>
      <c r="G20" s="9" t="s">
        <v>374</v>
      </c>
      <c r="H20" s="9" t="s">
        <v>400</v>
      </c>
      <c r="I20" s="9" t="s">
        <v>453</v>
      </c>
      <c r="J20" s="10">
        <v>1</v>
      </c>
      <c r="K20" s="11">
        <v>45845</v>
      </c>
      <c r="L20" s="11">
        <v>45930</v>
      </c>
      <c r="M20" s="12">
        <f t="shared" si="0"/>
        <v>12.142857142857142</v>
      </c>
      <c r="N20" s="8"/>
      <c r="O20" s="13" t="s">
        <v>507</v>
      </c>
    </row>
    <row r="21" spans="1:15" x14ac:dyDescent="0.2">
      <c r="A21" s="2">
        <f t="shared" si="1"/>
        <v>11</v>
      </c>
      <c r="B21" s="6" t="s">
        <v>36</v>
      </c>
      <c r="C21" s="8" t="s">
        <v>25</v>
      </c>
      <c r="D21" s="10" t="s">
        <v>319</v>
      </c>
      <c r="E21" s="9" t="s">
        <v>337</v>
      </c>
      <c r="F21" s="9" t="s">
        <v>355</v>
      </c>
      <c r="G21" s="9" t="s">
        <v>375</v>
      </c>
      <c r="H21" s="9" t="s">
        <v>401</v>
      </c>
      <c r="I21" s="9" t="s">
        <v>454</v>
      </c>
      <c r="J21" s="10">
        <v>1</v>
      </c>
      <c r="K21" s="11">
        <v>45901</v>
      </c>
      <c r="L21" s="11">
        <v>46022</v>
      </c>
      <c r="M21" s="12">
        <f t="shared" si="0"/>
        <v>17.285714285714285</v>
      </c>
      <c r="N21" s="8"/>
      <c r="O21" s="13" t="s">
        <v>507</v>
      </c>
    </row>
    <row r="22" spans="1:15" x14ac:dyDescent="0.2">
      <c r="A22" s="2">
        <f t="shared" si="1"/>
        <v>12</v>
      </c>
      <c r="B22" s="6" t="s">
        <v>37</v>
      </c>
      <c r="C22" s="8" t="s">
        <v>25</v>
      </c>
      <c r="D22" s="10" t="s">
        <v>319</v>
      </c>
      <c r="E22" s="9" t="s">
        <v>337</v>
      </c>
      <c r="F22" s="9" t="s">
        <v>355</v>
      </c>
      <c r="G22" s="9" t="s">
        <v>376</v>
      </c>
      <c r="H22" s="9" t="s">
        <v>402</v>
      </c>
      <c r="I22" s="9" t="s">
        <v>455</v>
      </c>
      <c r="J22" s="10">
        <v>1</v>
      </c>
      <c r="K22" s="11">
        <v>46013</v>
      </c>
      <c r="L22" s="11">
        <v>46022</v>
      </c>
      <c r="M22" s="12">
        <f t="shared" si="0"/>
        <v>1.2857142857142858</v>
      </c>
      <c r="N22" s="8"/>
      <c r="O22" s="13" t="s">
        <v>507</v>
      </c>
    </row>
    <row r="23" spans="1:15" ht="10.199999999999999" customHeight="1" x14ac:dyDescent="0.2">
      <c r="A23" s="2">
        <f t="shared" si="1"/>
        <v>13</v>
      </c>
      <c r="B23" s="6" t="s">
        <v>38</v>
      </c>
      <c r="C23" s="8" t="s">
        <v>25</v>
      </c>
      <c r="D23" s="10" t="s">
        <v>320</v>
      </c>
      <c r="E23" s="9" t="s">
        <v>338</v>
      </c>
      <c r="F23" s="9" t="s">
        <v>356</v>
      </c>
      <c r="G23" s="9" t="s">
        <v>377</v>
      </c>
      <c r="H23" s="9" t="s">
        <v>403</v>
      </c>
      <c r="I23" s="9" t="s">
        <v>456</v>
      </c>
      <c r="J23" s="10">
        <v>1</v>
      </c>
      <c r="K23" s="11">
        <v>45839</v>
      </c>
      <c r="L23" s="11">
        <v>45900</v>
      </c>
      <c r="M23" s="12">
        <f t="shared" si="0"/>
        <v>8.7142857142857135</v>
      </c>
      <c r="N23" s="8"/>
      <c r="O23" s="13" t="s">
        <v>507</v>
      </c>
    </row>
    <row r="24" spans="1:15" ht="10.199999999999999" customHeight="1" x14ac:dyDescent="0.2">
      <c r="A24" s="2">
        <f t="shared" si="1"/>
        <v>14</v>
      </c>
      <c r="B24" s="6" t="s">
        <v>39</v>
      </c>
      <c r="C24" s="8" t="s">
        <v>25</v>
      </c>
      <c r="D24" s="10" t="s">
        <v>320</v>
      </c>
      <c r="E24" s="9" t="s">
        <v>338</v>
      </c>
      <c r="F24" s="9" t="s">
        <v>356</v>
      </c>
      <c r="G24" s="9" t="s">
        <v>377</v>
      </c>
      <c r="H24" s="9" t="s">
        <v>404</v>
      </c>
      <c r="I24" s="9" t="s">
        <v>457</v>
      </c>
      <c r="J24" s="10">
        <v>1</v>
      </c>
      <c r="K24" s="11">
        <v>45839</v>
      </c>
      <c r="L24" s="11">
        <v>45930</v>
      </c>
      <c r="M24" s="12">
        <f t="shared" si="0"/>
        <v>13</v>
      </c>
      <c r="N24" s="8"/>
      <c r="O24" s="13" t="s">
        <v>508</v>
      </c>
    </row>
    <row r="25" spans="1:15" ht="11.4" customHeight="1" x14ac:dyDescent="0.2">
      <c r="A25" s="2">
        <f t="shared" si="1"/>
        <v>15</v>
      </c>
      <c r="B25" s="6" t="s">
        <v>40</v>
      </c>
      <c r="C25" s="8" t="s">
        <v>25</v>
      </c>
      <c r="D25" s="10" t="s">
        <v>320</v>
      </c>
      <c r="E25" s="9" t="s">
        <v>338</v>
      </c>
      <c r="F25" s="9" t="s">
        <v>356</v>
      </c>
      <c r="G25" s="9" t="s">
        <v>377</v>
      </c>
      <c r="H25" s="9" t="s">
        <v>405</v>
      </c>
      <c r="I25" s="9" t="s">
        <v>458</v>
      </c>
      <c r="J25" s="10">
        <v>1</v>
      </c>
      <c r="K25" s="11">
        <v>45931</v>
      </c>
      <c r="L25" s="11">
        <v>46022</v>
      </c>
      <c r="M25" s="12">
        <f t="shared" si="0"/>
        <v>13</v>
      </c>
      <c r="N25" s="8"/>
      <c r="O25" s="13" t="s">
        <v>508</v>
      </c>
    </row>
    <row r="26" spans="1:15" ht="12.6" customHeight="1" x14ac:dyDescent="0.2">
      <c r="A26" s="2">
        <f t="shared" si="1"/>
        <v>16</v>
      </c>
      <c r="B26" s="6" t="s">
        <v>41</v>
      </c>
      <c r="C26" s="8" t="s">
        <v>25</v>
      </c>
      <c r="D26" s="10" t="s">
        <v>320</v>
      </c>
      <c r="E26" s="9" t="s">
        <v>338</v>
      </c>
      <c r="F26" s="9" t="s">
        <v>356</v>
      </c>
      <c r="G26" s="9" t="s">
        <v>377</v>
      </c>
      <c r="H26" s="9" t="s">
        <v>406</v>
      </c>
      <c r="I26" s="9" t="s">
        <v>459</v>
      </c>
      <c r="J26" s="10">
        <v>1</v>
      </c>
      <c r="K26" s="11">
        <v>45992</v>
      </c>
      <c r="L26" s="11">
        <v>46022</v>
      </c>
      <c r="M26" s="12">
        <f t="shared" si="0"/>
        <v>4.2857142857142856</v>
      </c>
      <c r="N26" s="8"/>
      <c r="O26" s="13" t="s">
        <v>519</v>
      </c>
    </row>
    <row r="27" spans="1:15" ht="10.8" customHeight="1" x14ac:dyDescent="0.2">
      <c r="A27" s="2">
        <f t="shared" si="1"/>
        <v>17</v>
      </c>
      <c r="B27" s="6" t="s">
        <v>42</v>
      </c>
      <c r="C27" s="8" t="s">
        <v>25</v>
      </c>
      <c r="D27" s="10" t="s">
        <v>321</v>
      </c>
      <c r="E27" s="9" t="s">
        <v>339</v>
      </c>
      <c r="F27" s="9" t="s">
        <v>357</v>
      </c>
      <c r="G27" s="9" t="s">
        <v>378</v>
      </c>
      <c r="H27" s="9" t="s">
        <v>407</v>
      </c>
      <c r="I27" s="9" t="s">
        <v>460</v>
      </c>
      <c r="J27" s="10">
        <v>1</v>
      </c>
      <c r="K27" s="11">
        <v>45839</v>
      </c>
      <c r="L27" s="11">
        <v>45848</v>
      </c>
      <c r="M27" s="12">
        <f t="shared" si="0"/>
        <v>1.2857142857142858</v>
      </c>
      <c r="N27" s="8"/>
      <c r="O27" s="15" t="s">
        <v>497</v>
      </c>
    </row>
    <row r="28" spans="1:15" x14ac:dyDescent="0.2">
      <c r="A28" s="2">
        <f t="shared" si="1"/>
        <v>18</v>
      </c>
      <c r="B28" s="6" t="s">
        <v>43</v>
      </c>
      <c r="C28" s="8" t="s">
        <v>25</v>
      </c>
      <c r="D28" s="10" t="s">
        <v>321</v>
      </c>
      <c r="E28" s="9" t="s">
        <v>339</v>
      </c>
      <c r="F28" s="9" t="s">
        <v>357</v>
      </c>
      <c r="G28" s="9" t="s">
        <v>378</v>
      </c>
      <c r="H28" s="9" t="s">
        <v>408</v>
      </c>
      <c r="I28" s="9" t="s">
        <v>461</v>
      </c>
      <c r="J28" s="10">
        <v>1</v>
      </c>
      <c r="K28" s="11">
        <v>45849</v>
      </c>
      <c r="L28" s="11">
        <v>45863</v>
      </c>
      <c r="M28" s="12">
        <f t="shared" si="0"/>
        <v>2</v>
      </c>
      <c r="N28" s="8"/>
      <c r="O28" s="15" t="s">
        <v>498</v>
      </c>
    </row>
    <row r="29" spans="1:15" x14ac:dyDescent="0.2">
      <c r="A29" s="2">
        <f t="shared" si="1"/>
        <v>19</v>
      </c>
      <c r="B29" s="6" t="s">
        <v>44</v>
      </c>
      <c r="C29" s="8" t="s">
        <v>25</v>
      </c>
      <c r="D29" s="10" t="s">
        <v>321</v>
      </c>
      <c r="E29" s="9" t="s">
        <v>339</v>
      </c>
      <c r="F29" s="9" t="s">
        <v>357</v>
      </c>
      <c r="G29" s="9" t="s">
        <v>378</v>
      </c>
      <c r="H29" s="9" t="s">
        <v>409</v>
      </c>
      <c r="I29" s="9" t="s">
        <v>462</v>
      </c>
      <c r="J29" s="10">
        <v>3</v>
      </c>
      <c r="K29" s="11">
        <v>45866</v>
      </c>
      <c r="L29" s="11">
        <v>45880</v>
      </c>
      <c r="M29" s="12">
        <f t="shared" si="0"/>
        <v>2</v>
      </c>
      <c r="N29" s="8"/>
      <c r="O29" s="15" t="s">
        <v>499</v>
      </c>
    </row>
    <row r="30" spans="1:15" ht="11.4" customHeight="1" x14ac:dyDescent="0.2">
      <c r="A30" s="2">
        <f t="shared" si="1"/>
        <v>20</v>
      </c>
      <c r="B30" s="6" t="s">
        <v>45</v>
      </c>
      <c r="C30" s="8" t="s">
        <v>25</v>
      </c>
      <c r="D30" s="10" t="s">
        <v>321</v>
      </c>
      <c r="E30" s="9" t="s">
        <v>339</v>
      </c>
      <c r="F30" s="9" t="s">
        <v>357</v>
      </c>
      <c r="G30" s="9" t="s">
        <v>378</v>
      </c>
      <c r="H30" s="9" t="s">
        <v>410</v>
      </c>
      <c r="I30" s="9" t="s">
        <v>463</v>
      </c>
      <c r="J30" s="10">
        <v>1</v>
      </c>
      <c r="K30" s="11">
        <v>45870</v>
      </c>
      <c r="L30" s="11">
        <v>45989</v>
      </c>
      <c r="M30" s="12">
        <f t="shared" si="0"/>
        <v>17</v>
      </c>
      <c r="N30" s="8"/>
      <c r="O30" s="15" t="s">
        <v>497</v>
      </c>
    </row>
    <row r="31" spans="1:15" x14ac:dyDescent="0.2">
      <c r="A31" s="2">
        <f t="shared" si="1"/>
        <v>21</v>
      </c>
      <c r="B31" s="6" t="s">
        <v>46</v>
      </c>
      <c r="C31" s="8" t="s">
        <v>25</v>
      </c>
      <c r="D31" s="10" t="s">
        <v>321</v>
      </c>
      <c r="E31" s="9" t="s">
        <v>339</v>
      </c>
      <c r="F31" s="9" t="s">
        <v>357</v>
      </c>
      <c r="G31" s="9" t="s">
        <v>378</v>
      </c>
      <c r="H31" s="9" t="s">
        <v>411</v>
      </c>
      <c r="I31" s="9" t="s">
        <v>464</v>
      </c>
      <c r="J31" s="10">
        <v>1</v>
      </c>
      <c r="K31" s="11">
        <v>45839</v>
      </c>
      <c r="L31" s="11">
        <v>46112</v>
      </c>
      <c r="M31" s="12">
        <f t="shared" si="0"/>
        <v>39</v>
      </c>
      <c r="N31" s="8"/>
      <c r="O31" s="15" t="s">
        <v>498</v>
      </c>
    </row>
    <row r="32" spans="1:15" x14ac:dyDescent="0.2">
      <c r="A32" s="2">
        <f t="shared" si="1"/>
        <v>22</v>
      </c>
      <c r="B32" s="6" t="s">
        <v>47</v>
      </c>
      <c r="C32" s="8" t="s">
        <v>25</v>
      </c>
      <c r="D32" s="10" t="s">
        <v>321</v>
      </c>
      <c r="E32" s="9" t="s">
        <v>339</v>
      </c>
      <c r="F32" s="9" t="s">
        <v>357</v>
      </c>
      <c r="G32" s="9" t="s">
        <v>378</v>
      </c>
      <c r="H32" s="9" t="s">
        <v>412</v>
      </c>
      <c r="I32" s="9" t="s">
        <v>465</v>
      </c>
      <c r="J32" s="10">
        <v>3</v>
      </c>
      <c r="K32" s="11">
        <v>45992</v>
      </c>
      <c r="L32" s="11">
        <v>46171</v>
      </c>
      <c r="M32" s="12">
        <f t="shared" si="0"/>
        <v>25.571428571428573</v>
      </c>
      <c r="N32" s="8"/>
      <c r="O32" s="15" t="s">
        <v>499</v>
      </c>
    </row>
    <row r="33" spans="1:15" x14ac:dyDescent="0.2">
      <c r="A33" s="2">
        <f t="shared" si="1"/>
        <v>23</v>
      </c>
      <c r="B33" s="6" t="s">
        <v>48</v>
      </c>
      <c r="C33" s="8" t="s">
        <v>25</v>
      </c>
      <c r="D33" s="10" t="s">
        <v>321</v>
      </c>
      <c r="E33" s="9" t="s">
        <v>339</v>
      </c>
      <c r="F33" s="9" t="s">
        <v>357</v>
      </c>
      <c r="G33" s="9" t="s">
        <v>378</v>
      </c>
      <c r="H33" s="9" t="s">
        <v>413</v>
      </c>
      <c r="I33" s="9" t="s">
        <v>466</v>
      </c>
      <c r="J33" s="10">
        <v>3</v>
      </c>
      <c r="K33" s="11">
        <v>46175</v>
      </c>
      <c r="L33" s="11">
        <v>46295</v>
      </c>
      <c r="M33" s="12">
        <f t="shared" si="0"/>
        <v>17.142857142857142</v>
      </c>
      <c r="N33" s="8"/>
      <c r="O33" s="15" t="s">
        <v>499</v>
      </c>
    </row>
    <row r="34" spans="1:15" ht="10.199999999999999" customHeight="1" x14ac:dyDescent="0.2">
      <c r="A34" s="2">
        <f t="shared" si="1"/>
        <v>24</v>
      </c>
      <c r="B34" s="6" t="s">
        <v>49</v>
      </c>
      <c r="C34" s="8" t="s">
        <v>25</v>
      </c>
      <c r="D34" s="10" t="s">
        <v>322</v>
      </c>
      <c r="E34" s="9" t="s">
        <v>340</v>
      </c>
      <c r="F34" s="9" t="s">
        <v>358</v>
      </c>
      <c r="G34" s="9" t="s">
        <v>379</v>
      </c>
      <c r="H34" s="9" t="s">
        <v>414</v>
      </c>
      <c r="I34" s="9" t="s">
        <v>467</v>
      </c>
      <c r="J34" s="10">
        <v>1</v>
      </c>
      <c r="K34" s="11">
        <v>45826</v>
      </c>
      <c r="L34" s="11">
        <v>45991</v>
      </c>
      <c r="M34" s="12">
        <f t="shared" si="0"/>
        <v>23.571428571428573</v>
      </c>
      <c r="N34" s="8"/>
      <c r="O34" s="16" t="s">
        <v>509</v>
      </c>
    </row>
    <row r="35" spans="1:15" ht="12" customHeight="1" x14ac:dyDescent="0.2">
      <c r="A35" s="2">
        <f t="shared" si="1"/>
        <v>25</v>
      </c>
      <c r="B35" s="6" t="s">
        <v>50</v>
      </c>
      <c r="C35" s="8" t="s">
        <v>25</v>
      </c>
      <c r="D35" s="10" t="s">
        <v>322</v>
      </c>
      <c r="E35" s="9" t="s">
        <v>340</v>
      </c>
      <c r="F35" s="9" t="s">
        <v>358</v>
      </c>
      <c r="G35" s="9" t="s">
        <v>379</v>
      </c>
      <c r="H35" s="9" t="s">
        <v>415</v>
      </c>
      <c r="I35" s="9" t="s">
        <v>468</v>
      </c>
      <c r="J35" s="10">
        <v>1</v>
      </c>
      <c r="K35" s="11">
        <v>45826</v>
      </c>
      <c r="L35" s="11">
        <v>45991</v>
      </c>
      <c r="M35" s="12">
        <f t="shared" si="0"/>
        <v>23.571428571428573</v>
      </c>
      <c r="N35" s="8"/>
      <c r="O35" s="16" t="s">
        <v>509</v>
      </c>
    </row>
    <row r="36" spans="1:15" ht="12" customHeight="1" x14ac:dyDescent="0.2">
      <c r="A36" s="2">
        <f t="shared" si="1"/>
        <v>26</v>
      </c>
      <c r="B36" s="6" t="s">
        <v>51</v>
      </c>
      <c r="C36" s="8" t="s">
        <v>25</v>
      </c>
      <c r="D36" s="10" t="s">
        <v>322</v>
      </c>
      <c r="E36" s="9" t="s">
        <v>340</v>
      </c>
      <c r="F36" s="9" t="s">
        <v>358</v>
      </c>
      <c r="G36" s="9" t="s">
        <v>379</v>
      </c>
      <c r="H36" s="9" t="s">
        <v>416</v>
      </c>
      <c r="I36" s="9" t="s">
        <v>469</v>
      </c>
      <c r="J36" s="10">
        <v>1</v>
      </c>
      <c r="K36" s="11">
        <v>45992</v>
      </c>
      <c r="L36" s="11">
        <v>46021</v>
      </c>
      <c r="M36" s="12">
        <f t="shared" si="0"/>
        <v>4.1428571428571432</v>
      </c>
      <c r="N36" s="8"/>
      <c r="O36" s="16" t="s">
        <v>509</v>
      </c>
    </row>
    <row r="37" spans="1:15" ht="12" customHeight="1" x14ac:dyDescent="0.2">
      <c r="A37" s="2">
        <f t="shared" si="1"/>
        <v>27</v>
      </c>
      <c r="B37" s="6" t="s">
        <v>52</v>
      </c>
      <c r="C37" s="8" t="s">
        <v>25</v>
      </c>
      <c r="D37" s="10" t="s">
        <v>322</v>
      </c>
      <c r="E37" s="9" t="s">
        <v>340</v>
      </c>
      <c r="F37" s="9" t="s">
        <v>358</v>
      </c>
      <c r="G37" s="9" t="s">
        <v>380</v>
      </c>
      <c r="H37" s="9" t="s">
        <v>417</v>
      </c>
      <c r="I37" s="9" t="s">
        <v>470</v>
      </c>
      <c r="J37" s="10">
        <v>1</v>
      </c>
      <c r="K37" s="11">
        <v>45826</v>
      </c>
      <c r="L37" s="11">
        <v>45900</v>
      </c>
      <c r="M37" s="12">
        <f t="shared" si="0"/>
        <v>10.571428571428571</v>
      </c>
      <c r="N37" s="8"/>
      <c r="O37" s="17" t="s">
        <v>510</v>
      </c>
    </row>
    <row r="38" spans="1:15" ht="12" customHeight="1" x14ac:dyDescent="0.2">
      <c r="A38" s="2">
        <f t="shared" si="1"/>
        <v>28</v>
      </c>
      <c r="B38" s="6" t="s">
        <v>53</v>
      </c>
      <c r="C38" s="8" t="s">
        <v>25</v>
      </c>
      <c r="D38" s="10" t="s">
        <v>322</v>
      </c>
      <c r="E38" s="9" t="s">
        <v>340</v>
      </c>
      <c r="F38" s="9" t="s">
        <v>358</v>
      </c>
      <c r="G38" s="9" t="s">
        <v>381</v>
      </c>
      <c r="H38" s="9" t="s">
        <v>418</v>
      </c>
      <c r="I38" s="9" t="s">
        <v>471</v>
      </c>
      <c r="J38" s="10">
        <v>1</v>
      </c>
      <c r="K38" s="11">
        <v>45826</v>
      </c>
      <c r="L38" s="11">
        <v>46172</v>
      </c>
      <c r="M38" s="12">
        <f t="shared" si="0"/>
        <v>49.428571428571431</v>
      </c>
      <c r="N38" s="8"/>
      <c r="O38" s="17" t="s">
        <v>511</v>
      </c>
    </row>
    <row r="39" spans="1:15" ht="12" customHeight="1" x14ac:dyDescent="0.2">
      <c r="A39" s="2">
        <f t="shared" si="1"/>
        <v>29</v>
      </c>
      <c r="B39" s="6" t="s">
        <v>54</v>
      </c>
      <c r="C39" s="8" t="s">
        <v>25</v>
      </c>
      <c r="D39" s="10" t="s">
        <v>323</v>
      </c>
      <c r="E39" s="9" t="s">
        <v>341</v>
      </c>
      <c r="F39" s="9" t="s">
        <v>359</v>
      </c>
      <c r="G39" s="9" t="s">
        <v>382</v>
      </c>
      <c r="H39" s="9" t="s">
        <v>419</v>
      </c>
      <c r="I39" s="9" t="s">
        <v>472</v>
      </c>
      <c r="J39" s="10">
        <v>2</v>
      </c>
      <c r="K39" s="11">
        <v>45839</v>
      </c>
      <c r="L39" s="11">
        <v>46081</v>
      </c>
      <c r="M39" s="12">
        <f t="shared" si="0"/>
        <v>34.571428571428569</v>
      </c>
      <c r="N39" s="8"/>
      <c r="O39" s="13" t="s">
        <v>512</v>
      </c>
    </row>
    <row r="40" spans="1:15" ht="12" customHeight="1" x14ac:dyDescent="0.2">
      <c r="A40" s="2">
        <f t="shared" si="1"/>
        <v>30</v>
      </c>
      <c r="B40" s="6" t="s">
        <v>55</v>
      </c>
      <c r="C40" s="8" t="s">
        <v>25</v>
      </c>
      <c r="D40" s="10" t="s">
        <v>323</v>
      </c>
      <c r="E40" s="9" t="s">
        <v>341</v>
      </c>
      <c r="F40" s="9" t="s">
        <v>359</v>
      </c>
      <c r="G40" s="9" t="s">
        <v>382</v>
      </c>
      <c r="H40" s="9" t="s">
        <v>420</v>
      </c>
      <c r="I40" s="9" t="s">
        <v>473</v>
      </c>
      <c r="J40" s="10">
        <v>1</v>
      </c>
      <c r="K40" s="11">
        <v>45839</v>
      </c>
      <c r="L40" s="11">
        <v>45991</v>
      </c>
      <c r="M40" s="12">
        <f t="shared" si="0"/>
        <v>21.714285714285715</v>
      </c>
      <c r="N40" s="8"/>
      <c r="O40" s="13" t="s">
        <v>512</v>
      </c>
    </row>
    <row r="41" spans="1:15" ht="12" customHeight="1" x14ac:dyDescent="0.2">
      <c r="A41" s="2">
        <f t="shared" si="1"/>
        <v>31</v>
      </c>
      <c r="B41" s="6" t="s">
        <v>56</v>
      </c>
      <c r="C41" s="8" t="s">
        <v>25</v>
      </c>
      <c r="D41" s="10" t="s">
        <v>324</v>
      </c>
      <c r="E41" s="9" t="s">
        <v>342</v>
      </c>
      <c r="F41" s="9" t="s">
        <v>360</v>
      </c>
      <c r="G41" s="9" t="s">
        <v>383</v>
      </c>
      <c r="H41" s="9" t="s">
        <v>421</v>
      </c>
      <c r="I41" s="9" t="s">
        <v>464</v>
      </c>
      <c r="J41" s="10">
        <v>1</v>
      </c>
      <c r="K41" s="11">
        <v>45839</v>
      </c>
      <c r="L41" s="11">
        <v>46021</v>
      </c>
      <c r="M41" s="12">
        <f t="shared" si="0"/>
        <v>26</v>
      </c>
      <c r="N41" s="8"/>
      <c r="O41" s="13" t="s">
        <v>513</v>
      </c>
    </row>
    <row r="42" spans="1:15" ht="12" customHeight="1" x14ac:dyDescent="0.2">
      <c r="A42" s="2">
        <f t="shared" si="1"/>
        <v>32</v>
      </c>
      <c r="B42" s="6" t="s">
        <v>57</v>
      </c>
      <c r="C42" s="8" t="s">
        <v>25</v>
      </c>
      <c r="D42" s="10" t="s">
        <v>324</v>
      </c>
      <c r="E42" s="9" t="s">
        <v>342</v>
      </c>
      <c r="F42" s="9" t="s">
        <v>360</v>
      </c>
      <c r="G42" s="9" t="s">
        <v>383</v>
      </c>
      <c r="H42" s="9" t="s">
        <v>422</v>
      </c>
      <c r="I42" s="9" t="s">
        <v>474</v>
      </c>
      <c r="J42" s="10">
        <v>3</v>
      </c>
      <c r="K42" s="11">
        <v>45839</v>
      </c>
      <c r="L42" s="11">
        <v>46063</v>
      </c>
      <c r="M42" s="12">
        <f t="shared" si="0"/>
        <v>32</v>
      </c>
      <c r="N42" s="8"/>
      <c r="O42" s="13" t="s">
        <v>500</v>
      </c>
    </row>
    <row r="43" spans="1:15" ht="12" customHeight="1" x14ac:dyDescent="0.2">
      <c r="A43" s="2">
        <f t="shared" si="1"/>
        <v>33</v>
      </c>
      <c r="B43" s="6" t="s">
        <v>58</v>
      </c>
      <c r="C43" s="8" t="s">
        <v>25</v>
      </c>
      <c r="D43" s="10" t="s">
        <v>324</v>
      </c>
      <c r="E43" s="9" t="s">
        <v>342</v>
      </c>
      <c r="F43" s="9" t="s">
        <v>360</v>
      </c>
      <c r="G43" s="9" t="s">
        <v>383</v>
      </c>
      <c r="H43" s="9" t="s">
        <v>411</v>
      </c>
      <c r="I43" s="9" t="s">
        <v>464</v>
      </c>
      <c r="J43" s="10">
        <v>1</v>
      </c>
      <c r="K43" s="11">
        <v>45839</v>
      </c>
      <c r="L43" s="11">
        <v>46112</v>
      </c>
      <c r="M43" s="12">
        <f t="shared" si="0"/>
        <v>39</v>
      </c>
      <c r="N43" s="8"/>
      <c r="O43" s="13" t="s">
        <v>498</v>
      </c>
    </row>
    <row r="44" spans="1:15" ht="12" customHeight="1" x14ac:dyDescent="0.2">
      <c r="A44" s="2">
        <f t="shared" si="1"/>
        <v>34</v>
      </c>
      <c r="B44" s="6" t="s">
        <v>59</v>
      </c>
      <c r="C44" s="8" t="s">
        <v>25</v>
      </c>
      <c r="D44" s="10" t="s">
        <v>324</v>
      </c>
      <c r="E44" s="9" t="s">
        <v>342</v>
      </c>
      <c r="F44" s="9" t="s">
        <v>360</v>
      </c>
      <c r="G44" s="9" t="s">
        <v>383</v>
      </c>
      <c r="H44" s="9" t="s">
        <v>423</v>
      </c>
      <c r="I44" s="9" t="s">
        <v>464</v>
      </c>
      <c r="J44" s="10">
        <v>1</v>
      </c>
      <c r="K44" s="11">
        <v>45839</v>
      </c>
      <c r="L44" s="11">
        <v>46112</v>
      </c>
      <c r="M44" s="12">
        <f t="shared" si="0"/>
        <v>39</v>
      </c>
      <c r="N44" s="8"/>
      <c r="O44" s="13" t="s">
        <v>513</v>
      </c>
    </row>
    <row r="45" spans="1:15" ht="12" customHeight="1" x14ac:dyDescent="0.2">
      <c r="A45" s="2">
        <f t="shared" si="1"/>
        <v>35</v>
      </c>
      <c r="B45" s="6" t="s">
        <v>60</v>
      </c>
      <c r="C45" s="8" t="s">
        <v>25</v>
      </c>
      <c r="D45" s="10" t="s">
        <v>324</v>
      </c>
      <c r="E45" s="9" t="s">
        <v>342</v>
      </c>
      <c r="F45" s="9" t="s">
        <v>360</v>
      </c>
      <c r="G45" s="9" t="s">
        <v>383</v>
      </c>
      <c r="H45" s="9" t="s">
        <v>424</v>
      </c>
      <c r="I45" s="9" t="s">
        <v>464</v>
      </c>
      <c r="J45" s="10">
        <v>1</v>
      </c>
      <c r="K45" s="11">
        <v>45839</v>
      </c>
      <c r="L45" s="11">
        <v>46112</v>
      </c>
      <c r="M45" s="12">
        <f t="shared" si="0"/>
        <v>39</v>
      </c>
      <c r="N45" s="8"/>
      <c r="O45" s="13" t="s">
        <v>514</v>
      </c>
    </row>
    <row r="46" spans="1:15" ht="12" customHeight="1" x14ac:dyDescent="0.2">
      <c r="A46" s="2">
        <f t="shared" si="1"/>
        <v>36</v>
      </c>
      <c r="B46" s="6" t="s">
        <v>61</v>
      </c>
      <c r="C46" s="8" t="s">
        <v>25</v>
      </c>
      <c r="D46" s="10" t="s">
        <v>324</v>
      </c>
      <c r="E46" s="9" t="s">
        <v>342</v>
      </c>
      <c r="F46" s="9" t="s">
        <v>360</v>
      </c>
      <c r="G46" s="9" t="s">
        <v>383</v>
      </c>
      <c r="H46" s="9" t="s">
        <v>425</v>
      </c>
      <c r="I46" s="9" t="s">
        <v>475</v>
      </c>
      <c r="J46" s="10">
        <v>3</v>
      </c>
      <c r="K46" s="11">
        <v>45839</v>
      </c>
      <c r="L46" s="11">
        <v>46112</v>
      </c>
      <c r="M46" s="12">
        <f t="shared" si="0"/>
        <v>39</v>
      </c>
      <c r="N46" s="8"/>
      <c r="O46" s="13" t="s">
        <v>500</v>
      </c>
    </row>
    <row r="47" spans="1:15" ht="12" customHeight="1" x14ac:dyDescent="0.2">
      <c r="A47" s="2">
        <f t="shared" si="1"/>
        <v>37</v>
      </c>
      <c r="B47" s="6" t="s">
        <v>62</v>
      </c>
      <c r="C47" s="8" t="s">
        <v>25</v>
      </c>
      <c r="D47" s="10" t="s">
        <v>324</v>
      </c>
      <c r="E47" s="9" t="s">
        <v>342</v>
      </c>
      <c r="F47" s="9" t="s">
        <v>360</v>
      </c>
      <c r="G47" s="9" t="s">
        <v>383</v>
      </c>
      <c r="H47" s="9" t="s">
        <v>425</v>
      </c>
      <c r="I47" s="9" t="s">
        <v>476</v>
      </c>
      <c r="J47" s="10">
        <v>3</v>
      </c>
      <c r="K47" s="11">
        <v>46133</v>
      </c>
      <c r="L47" s="11">
        <v>46192</v>
      </c>
      <c r="M47" s="12">
        <f t="shared" si="0"/>
        <v>8.4285714285714288</v>
      </c>
      <c r="N47" s="8"/>
      <c r="O47" s="13" t="s">
        <v>501</v>
      </c>
    </row>
    <row r="48" spans="1:15" ht="12" customHeight="1" x14ac:dyDescent="0.2">
      <c r="A48" s="2">
        <f t="shared" si="1"/>
        <v>38</v>
      </c>
      <c r="B48" s="6" t="s">
        <v>63</v>
      </c>
      <c r="C48" s="8" t="s">
        <v>25</v>
      </c>
      <c r="D48" s="10" t="s">
        <v>324</v>
      </c>
      <c r="E48" s="9" t="s">
        <v>342</v>
      </c>
      <c r="F48" s="9" t="s">
        <v>360</v>
      </c>
      <c r="G48" s="9" t="s">
        <v>383</v>
      </c>
      <c r="H48" s="9" t="s">
        <v>426</v>
      </c>
      <c r="I48" s="9" t="s">
        <v>477</v>
      </c>
      <c r="J48" s="10">
        <v>3</v>
      </c>
      <c r="K48" s="11">
        <v>46114</v>
      </c>
      <c r="L48" s="11">
        <v>46280</v>
      </c>
      <c r="M48" s="12">
        <f t="shared" si="0"/>
        <v>23.714285714285715</v>
      </c>
      <c r="N48" s="8"/>
      <c r="O48" s="13" t="s">
        <v>500</v>
      </c>
    </row>
    <row r="49" spans="1:15" ht="12" customHeight="1" x14ac:dyDescent="0.2">
      <c r="A49" s="2">
        <f t="shared" si="1"/>
        <v>39</v>
      </c>
      <c r="B49" s="6" t="s">
        <v>64</v>
      </c>
      <c r="C49" s="8" t="s">
        <v>25</v>
      </c>
      <c r="D49" s="10" t="s">
        <v>325</v>
      </c>
      <c r="E49" s="9" t="s">
        <v>343</v>
      </c>
      <c r="F49" s="9" t="s">
        <v>361</v>
      </c>
      <c r="G49" s="9" t="s">
        <v>384</v>
      </c>
      <c r="H49" s="9" t="s">
        <v>411</v>
      </c>
      <c r="I49" s="9" t="s">
        <v>464</v>
      </c>
      <c r="J49" s="10">
        <v>1</v>
      </c>
      <c r="K49" s="11">
        <v>45839</v>
      </c>
      <c r="L49" s="11">
        <v>46112</v>
      </c>
      <c r="M49" s="12">
        <f t="shared" si="0"/>
        <v>39</v>
      </c>
      <c r="N49" s="8"/>
      <c r="O49" s="13" t="s">
        <v>515</v>
      </c>
    </row>
    <row r="50" spans="1:15" ht="12" customHeight="1" x14ac:dyDescent="0.2">
      <c r="A50" s="2">
        <f t="shared" si="1"/>
        <v>40</v>
      </c>
      <c r="B50" s="6" t="s">
        <v>65</v>
      </c>
      <c r="C50" s="8" t="s">
        <v>25</v>
      </c>
      <c r="D50" s="10" t="s">
        <v>325</v>
      </c>
      <c r="E50" s="9" t="s">
        <v>343</v>
      </c>
      <c r="F50" s="9" t="s">
        <v>361</v>
      </c>
      <c r="G50" s="9" t="s">
        <v>384</v>
      </c>
      <c r="H50" s="9" t="s">
        <v>426</v>
      </c>
      <c r="I50" s="9" t="s">
        <v>478</v>
      </c>
      <c r="J50" s="10">
        <v>3</v>
      </c>
      <c r="K50" s="11">
        <v>46114</v>
      </c>
      <c r="L50" s="11">
        <v>46188</v>
      </c>
      <c r="M50" s="12">
        <f t="shared" si="0"/>
        <v>10.571428571428571</v>
      </c>
      <c r="N50" s="8"/>
      <c r="O50" s="13" t="s">
        <v>500</v>
      </c>
    </row>
    <row r="51" spans="1:15" ht="12" customHeight="1" x14ac:dyDescent="0.2">
      <c r="A51" s="2">
        <f t="shared" si="1"/>
        <v>41</v>
      </c>
      <c r="B51" s="6" t="s">
        <v>66</v>
      </c>
      <c r="C51" s="8" t="s">
        <v>25</v>
      </c>
      <c r="D51" s="10" t="s">
        <v>325</v>
      </c>
      <c r="E51" s="9" t="s">
        <v>343</v>
      </c>
      <c r="F51" s="9" t="s">
        <v>361</v>
      </c>
      <c r="G51" s="9" t="s">
        <v>384</v>
      </c>
      <c r="H51" s="9" t="s">
        <v>422</v>
      </c>
      <c r="I51" s="9" t="s">
        <v>479</v>
      </c>
      <c r="J51" s="10">
        <v>3</v>
      </c>
      <c r="K51" s="11">
        <v>45839</v>
      </c>
      <c r="L51" s="11">
        <v>46183</v>
      </c>
      <c r="M51" s="12">
        <f t="shared" si="0"/>
        <v>49.142857142857146</v>
      </c>
      <c r="N51" s="8"/>
      <c r="O51" s="13" t="s">
        <v>502</v>
      </c>
    </row>
    <row r="52" spans="1:15" ht="12" customHeight="1" x14ac:dyDescent="0.2">
      <c r="A52" s="2">
        <f t="shared" si="1"/>
        <v>42</v>
      </c>
      <c r="B52" s="6" t="s">
        <v>67</v>
      </c>
      <c r="C52" s="8" t="s">
        <v>25</v>
      </c>
      <c r="D52" s="10" t="s">
        <v>326</v>
      </c>
      <c r="E52" s="9" t="s">
        <v>344</v>
      </c>
      <c r="F52" s="9" t="s">
        <v>362</v>
      </c>
      <c r="G52" s="9" t="s">
        <v>385</v>
      </c>
      <c r="H52" s="9" t="s">
        <v>427</v>
      </c>
      <c r="I52" s="9" t="s">
        <v>480</v>
      </c>
      <c r="J52" s="10">
        <v>1</v>
      </c>
      <c r="K52" s="11">
        <v>45839</v>
      </c>
      <c r="L52" s="11">
        <v>45869</v>
      </c>
      <c r="M52" s="12">
        <f t="shared" si="0"/>
        <v>4.2857142857142856</v>
      </c>
      <c r="N52" s="8"/>
      <c r="O52" s="18" t="s">
        <v>516</v>
      </c>
    </row>
    <row r="53" spans="1:15" ht="12" customHeight="1" x14ac:dyDescent="0.2">
      <c r="A53" s="2">
        <f t="shared" si="1"/>
        <v>43</v>
      </c>
      <c r="B53" s="6" t="s">
        <v>68</v>
      </c>
      <c r="C53" s="8" t="s">
        <v>25</v>
      </c>
      <c r="D53" s="10" t="s">
        <v>326</v>
      </c>
      <c r="E53" s="9" t="s">
        <v>344</v>
      </c>
      <c r="F53" s="9" t="s">
        <v>362</v>
      </c>
      <c r="G53" s="9" t="s">
        <v>385</v>
      </c>
      <c r="H53" s="9" t="s">
        <v>428</v>
      </c>
      <c r="I53" s="9" t="s">
        <v>481</v>
      </c>
      <c r="J53" s="10">
        <v>1</v>
      </c>
      <c r="K53" s="11">
        <v>45839</v>
      </c>
      <c r="L53" s="11">
        <v>45869</v>
      </c>
      <c r="M53" s="12">
        <f t="shared" si="0"/>
        <v>4.2857142857142856</v>
      </c>
      <c r="N53" s="8"/>
      <c r="O53" s="18" t="s">
        <v>516</v>
      </c>
    </row>
    <row r="54" spans="1:15" ht="12" customHeight="1" x14ac:dyDescent="0.2">
      <c r="A54" s="2">
        <f t="shared" si="1"/>
        <v>44</v>
      </c>
      <c r="B54" s="6" t="s">
        <v>69</v>
      </c>
      <c r="C54" s="8" t="s">
        <v>25</v>
      </c>
      <c r="D54" s="10" t="s">
        <v>327</v>
      </c>
      <c r="E54" s="9" t="s">
        <v>345</v>
      </c>
      <c r="F54" s="9" t="s">
        <v>363</v>
      </c>
      <c r="G54" s="9" t="s">
        <v>386</v>
      </c>
      <c r="H54" s="9" t="s">
        <v>429</v>
      </c>
      <c r="I54" s="9" t="s">
        <v>482</v>
      </c>
      <c r="J54" s="10">
        <v>1</v>
      </c>
      <c r="K54" s="11">
        <v>45839</v>
      </c>
      <c r="L54" s="11">
        <v>45866</v>
      </c>
      <c r="M54" s="12">
        <f t="shared" si="0"/>
        <v>3.8571428571428572</v>
      </c>
      <c r="N54" s="8"/>
      <c r="O54" s="18" t="s">
        <v>503</v>
      </c>
    </row>
    <row r="55" spans="1:15" ht="12" customHeight="1" x14ac:dyDescent="0.2">
      <c r="A55" s="2">
        <f t="shared" si="1"/>
        <v>45</v>
      </c>
      <c r="B55" s="6" t="s">
        <v>70</v>
      </c>
      <c r="C55" s="8" t="s">
        <v>25</v>
      </c>
      <c r="D55" s="10" t="s">
        <v>327</v>
      </c>
      <c r="E55" s="9" t="s">
        <v>345</v>
      </c>
      <c r="F55" s="9" t="s">
        <v>363</v>
      </c>
      <c r="G55" s="9" t="s">
        <v>386</v>
      </c>
      <c r="H55" s="9" t="s">
        <v>411</v>
      </c>
      <c r="I55" s="9" t="s">
        <v>464</v>
      </c>
      <c r="J55" s="10">
        <v>1</v>
      </c>
      <c r="K55" s="11">
        <v>45839</v>
      </c>
      <c r="L55" s="11">
        <v>46112</v>
      </c>
      <c r="M55" s="12">
        <f t="shared" si="0"/>
        <v>39</v>
      </c>
      <c r="N55" s="8"/>
      <c r="O55" s="13" t="s">
        <v>498</v>
      </c>
    </row>
    <row r="56" spans="1:15" ht="12" customHeight="1" x14ac:dyDescent="0.2">
      <c r="A56" s="2">
        <f t="shared" si="1"/>
        <v>46</v>
      </c>
      <c r="B56" s="6" t="s">
        <v>71</v>
      </c>
      <c r="C56" s="8" t="s">
        <v>25</v>
      </c>
      <c r="D56" s="10" t="s">
        <v>327</v>
      </c>
      <c r="E56" s="9" t="s">
        <v>345</v>
      </c>
      <c r="F56" s="9" t="s">
        <v>363</v>
      </c>
      <c r="G56" s="9" t="s">
        <v>386</v>
      </c>
      <c r="H56" s="9" t="s">
        <v>430</v>
      </c>
      <c r="I56" s="9" t="s">
        <v>483</v>
      </c>
      <c r="J56" s="10">
        <v>2</v>
      </c>
      <c r="K56" s="11">
        <v>45839</v>
      </c>
      <c r="L56" s="11">
        <v>46172</v>
      </c>
      <c r="M56" s="12">
        <f t="shared" si="0"/>
        <v>47.571428571428569</v>
      </c>
      <c r="N56" s="8"/>
      <c r="O56" s="18" t="s">
        <v>503</v>
      </c>
    </row>
    <row r="57" spans="1:15" ht="12" customHeight="1" x14ac:dyDescent="0.2">
      <c r="A57" s="2">
        <f t="shared" si="1"/>
        <v>47</v>
      </c>
      <c r="B57" s="6" t="s">
        <v>72</v>
      </c>
      <c r="C57" s="8" t="s">
        <v>25</v>
      </c>
      <c r="D57" s="10" t="s">
        <v>328</v>
      </c>
      <c r="E57" s="9" t="s">
        <v>346</v>
      </c>
      <c r="F57" s="9" t="s">
        <v>364</v>
      </c>
      <c r="G57" s="9" t="s">
        <v>387</v>
      </c>
      <c r="H57" s="9" t="s">
        <v>431</v>
      </c>
      <c r="I57" s="9" t="s">
        <v>484</v>
      </c>
      <c r="J57" s="10">
        <v>4</v>
      </c>
      <c r="K57" s="11">
        <v>45839</v>
      </c>
      <c r="L57" s="11">
        <v>45870</v>
      </c>
      <c r="M57" s="12">
        <f t="shared" si="0"/>
        <v>4.4285714285714288</v>
      </c>
      <c r="N57" s="8"/>
      <c r="O57" s="13" t="s">
        <v>500</v>
      </c>
    </row>
    <row r="58" spans="1:15" ht="12" customHeight="1" x14ac:dyDescent="0.2">
      <c r="A58" s="2">
        <f t="shared" si="1"/>
        <v>48</v>
      </c>
      <c r="B58" s="6" t="s">
        <v>73</v>
      </c>
      <c r="C58" s="8" t="s">
        <v>25</v>
      </c>
      <c r="D58" s="10" t="s">
        <v>328</v>
      </c>
      <c r="E58" s="9" t="s">
        <v>346</v>
      </c>
      <c r="F58" s="9" t="s">
        <v>364</v>
      </c>
      <c r="G58" s="9" t="s">
        <v>387</v>
      </c>
      <c r="H58" s="9" t="s">
        <v>432</v>
      </c>
      <c r="I58" s="9" t="s">
        <v>464</v>
      </c>
      <c r="J58" s="10">
        <v>1</v>
      </c>
      <c r="K58" s="11">
        <v>45839</v>
      </c>
      <c r="L58" s="11">
        <v>46142</v>
      </c>
      <c r="M58" s="12">
        <f t="shared" si="0"/>
        <v>43.285714285714285</v>
      </c>
      <c r="N58" s="8"/>
      <c r="O58" s="13" t="s">
        <v>498</v>
      </c>
    </row>
    <row r="59" spans="1:15" ht="12" customHeight="1" x14ac:dyDescent="0.2">
      <c r="A59" s="2">
        <f t="shared" si="1"/>
        <v>49</v>
      </c>
      <c r="B59" s="6" t="s">
        <v>74</v>
      </c>
      <c r="C59" s="8" t="s">
        <v>25</v>
      </c>
      <c r="D59" s="10" t="s">
        <v>328</v>
      </c>
      <c r="E59" s="9" t="s">
        <v>346</v>
      </c>
      <c r="F59" s="9" t="s">
        <v>364</v>
      </c>
      <c r="G59" s="9" t="s">
        <v>387</v>
      </c>
      <c r="H59" s="9" t="s">
        <v>433</v>
      </c>
      <c r="I59" s="9" t="s">
        <v>464</v>
      </c>
      <c r="J59" s="10">
        <v>1</v>
      </c>
      <c r="K59" s="11">
        <v>45839</v>
      </c>
      <c r="L59" s="11">
        <v>46021</v>
      </c>
      <c r="M59" s="12">
        <f t="shared" si="0"/>
        <v>26</v>
      </c>
      <c r="N59" s="8"/>
      <c r="O59" s="13" t="s">
        <v>498</v>
      </c>
    </row>
    <row r="60" spans="1:15" ht="12" customHeight="1" x14ac:dyDescent="0.2">
      <c r="A60" s="2">
        <f t="shared" si="1"/>
        <v>50</v>
      </c>
      <c r="B60" s="6" t="s">
        <v>75</v>
      </c>
      <c r="C60" s="8" t="s">
        <v>25</v>
      </c>
      <c r="D60" s="10" t="s">
        <v>328</v>
      </c>
      <c r="E60" s="9" t="s">
        <v>346</v>
      </c>
      <c r="F60" s="9" t="s">
        <v>364</v>
      </c>
      <c r="G60" s="9" t="s">
        <v>387</v>
      </c>
      <c r="H60" s="9" t="s">
        <v>434</v>
      </c>
      <c r="I60" s="9" t="s">
        <v>485</v>
      </c>
      <c r="J60" s="10">
        <v>4</v>
      </c>
      <c r="K60" s="11">
        <v>45839</v>
      </c>
      <c r="L60" s="11">
        <v>45945</v>
      </c>
      <c r="M60" s="12">
        <f t="shared" si="0"/>
        <v>15.142857142857142</v>
      </c>
      <c r="N60" s="8"/>
      <c r="O60" s="13" t="s">
        <v>501</v>
      </c>
    </row>
    <row r="61" spans="1:15" ht="12" customHeight="1" x14ac:dyDescent="0.2">
      <c r="A61" s="2">
        <f t="shared" si="1"/>
        <v>51</v>
      </c>
      <c r="B61" s="6" t="s">
        <v>76</v>
      </c>
      <c r="C61" s="8" t="s">
        <v>25</v>
      </c>
      <c r="D61" s="10" t="s">
        <v>328</v>
      </c>
      <c r="E61" s="9" t="s">
        <v>346</v>
      </c>
      <c r="F61" s="9" t="s">
        <v>364</v>
      </c>
      <c r="G61" s="9" t="s">
        <v>387</v>
      </c>
      <c r="H61" s="9" t="s">
        <v>435</v>
      </c>
      <c r="I61" s="9" t="s">
        <v>486</v>
      </c>
      <c r="J61" s="10">
        <v>3</v>
      </c>
      <c r="K61" s="11">
        <v>45839</v>
      </c>
      <c r="L61" s="11">
        <v>45979</v>
      </c>
      <c r="M61" s="12">
        <f t="shared" si="0"/>
        <v>20</v>
      </c>
      <c r="N61" s="8"/>
      <c r="O61" s="13" t="s">
        <v>500</v>
      </c>
    </row>
    <row r="62" spans="1:15" ht="12" customHeight="1" x14ac:dyDescent="0.2">
      <c r="A62" s="2">
        <f t="shared" si="1"/>
        <v>52</v>
      </c>
      <c r="B62" s="6" t="s">
        <v>77</v>
      </c>
      <c r="C62" s="8" t="s">
        <v>25</v>
      </c>
      <c r="D62" s="10" t="s">
        <v>329</v>
      </c>
      <c r="E62" s="9" t="s">
        <v>347</v>
      </c>
      <c r="F62" s="9" t="s">
        <v>364</v>
      </c>
      <c r="G62" s="9" t="s">
        <v>387</v>
      </c>
      <c r="H62" s="9" t="s">
        <v>431</v>
      </c>
      <c r="I62" s="9" t="s">
        <v>484</v>
      </c>
      <c r="J62" s="10">
        <v>4</v>
      </c>
      <c r="K62" s="11">
        <v>45839</v>
      </c>
      <c r="L62" s="11">
        <v>45870</v>
      </c>
      <c r="M62" s="12">
        <f t="shared" si="0"/>
        <v>4.4285714285714288</v>
      </c>
      <c r="N62" s="8"/>
      <c r="O62" s="13" t="s">
        <v>500</v>
      </c>
    </row>
    <row r="63" spans="1:15" ht="12" customHeight="1" x14ac:dyDescent="0.2">
      <c r="A63" s="2">
        <f t="shared" si="1"/>
        <v>53</v>
      </c>
      <c r="B63" s="6" t="s">
        <v>250</v>
      </c>
      <c r="C63" s="8" t="s">
        <v>25</v>
      </c>
      <c r="D63" s="10" t="s">
        <v>329</v>
      </c>
      <c r="E63" s="9" t="s">
        <v>347</v>
      </c>
      <c r="F63" s="9" t="s">
        <v>364</v>
      </c>
      <c r="G63" s="9" t="s">
        <v>387</v>
      </c>
      <c r="H63" s="9" t="s">
        <v>432</v>
      </c>
      <c r="I63" s="9" t="s">
        <v>464</v>
      </c>
      <c r="J63" s="10">
        <v>1</v>
      </c>
      <c r="K63" s="11">
        <v>45839</v>
      </c>
      <c r="L63" s="11">
        <v>46142</v>
      </c>
      <c r="M63" s="12">
        <f t="shared" si="0"/>
        <v>43.285714285714285</v>
      </c>
      <c r="N63" s="8"/>
      <c r="O63" s="13" t="s">
        <v>498</v>
      </c>
    </row>
    <row r="64" spans="1:15" ht="12" customHeight="1" x14ac:dyDescent="0.2">
      <c r="A64" s="2">
        <f t="shared" si="1"/>
        <v>54</v>
      </c>
      <c r="B64" s="6" t="s">
        <v>251</v>
      </c>
      <c r="C64" s="8" t="s">
        <v>25</v>
      </c>
      <c r="D64" s="10" t="s">
        <v>329</v>
      </c>
      <c r="E64" s="9" t="s">
        <v>347</v>
      </c>
      <c r="F64" s="9" t="s">
        <v>364</v>
      </c>
      <c r="G64" s="9" t="s">
        <v>387</v>
      </c>
      <c r="H64" s="9" t="s">
        <v>433</v>
      </c>
      <c r="I64" s="9" t="s">
        <v>464</v>
      </c>
      <c r="J64" s="10">
        <v>1</v>
      </c>
      <c r="K64" s="11">
        <v>45839</v>
      </c>
      <c r="L64" s="11">
        <v>46021</v>
      </c>
      <c r="M64" s="12">
        <f t="shared" si="0"/>
        <v>26</v>
      </c>
      <c r="N64" s="8"/>
      <c r="O64" s="13" t="s">
        <v>498</v>
      </c>
    </row>
    <row r="65" spans="1:15" ht="12" customHeight="1" x14ac:dyDescent="0.2">
      <c r="A65" s="2">
        <f t="shared" si="1"/>
        <v>55</v>
      </c>
      <c r="B65" s="6" t="s">
        <v>252</v>
      </c>
      <c r="C65" s="8" t="s">
        <v>25</v>
      </c>
      <c r="D65" s="10" t="s">
        <v>329</v>
      </c>
      <c r="E65" s="9" t="s">
        <v>347</v>
      </c>
      <c r="F65" s="9" t="s">
        <v>364</v>
      </c>
      <c r="G65" s="9" t="s">
        <v>387</v>
      </c>
      <c r="H65" s="9" t="s">
        <v>434</v>
      </c>
      <c r="I65" s="9" t="s">
        <v>485</v>
      </c>
      <c r="J65" s="10">
        <v>4</v>
      </c>
      <c r="K65" s="11">
        <v>45839</v>
      </c>
      <c r="L65" s="11">
        <v>45945</v>
      </c>
      <c r="M65" s="12">
        <f t="shared" si="0"/>
        <v>15.142857142857142</v>
      </c>
      <c r="N65" s="8"/>
      <c r="O65" s="13" t="s">
        <v>504</v>
      </c>
    </row>
    <row r="66" spans="1:15" ht="12" customHeight="1" x14ac:dyDescent="0.2">
      <c r="A66" s="2">
        <f t="shared" si="1"/>
        <v>56</v>
      </c>
      <c r="B66" s="6" t="s">
        <v>253</v>
      </c>
      <c r="C66" s="8" t="s">
        <v>25</v>
      </c>
      <c r="D66" s="10" t="s">
        <v>329</v>
      </c>
      <c r="E66" s="9" t="s">
        <v>347</v>
      </c>
      <c r="F66" s="9" t="s">
        <v>364</v>
      </c>
      <c r="G66" s="9" t="s">
        <v>387</v>
      </c>
      <c r="H66" s="9" t="s">
        <v>435</v>
      </c>
      <c r="I66" s="9" t="s">
        <v>486</v>
      </c>
      <c r="J66" s="10">
        <v>3</v>
      </c>
      <c r="K66" s="11">
        <v>45839</v>
      </c>
      <c r="L66" s="11">
        <v>45979</v>
      </c>
      <c r="M66" s="12">
        <f t="shared" si="0"/>
        <v>20</v>
      </c>
      <c r="N66" s="8"/>
      <c r="O66" s="13" t="s">
        <v>500</v>
      </c>
    </row>
    <row r="67" spans="1:15" ht="12" customHeight="1" x14ac:dyDescent="0.2">
      <c r="A67" s="2">
        <f t="shared" si="1"/>
        <v>57</v>
      </c>
      <c r="B67" s="6" t="s">
        <v>254</v>
      </c>
      <c r="C67" s="8" t="s">
        <v>25</v>
      </c>
      <c r="D67" s="10" t="s">
        <v>330</v>
      </c>
      <c r="E67" s="9" t="s">
        <v>348</v>
      </c>
      <c r="F67" s="9" t="s">
        <v>365</v>
      </c>
      <c r="G67" s="9" t="s">
        <v>388</v>
      </c>
      <c r="H67" s="9" t="s">
        <v>436</v>
      </c>
      <c r="I67" s="9" t="s">
        <v>487</v>
      </c>
      <c r="J67" s="10">
        <v>1</v>
      </c>
      <c r="K67" s="11">
        <v>45839</v>
      </c>
      <c r="L67" s="11">
        <v>45930</v>
      </c>
      <c r="M67" s="12">
        <f t="shared" si="0"/>
        <v>13</v>
      </c>
      <c r="N67" s="8"/>
      <c r="O67" s="13" t="s">
        <v>495</v>
      </c>
    </row>
    <row r="68" spans="1:15" ht="12" customHeight="1" x14ac:dyDescent="0.2">
      <c r="A68" s="2">
        <f t="shared" si="1"/>
        <v>58</v>
      </c>
      <c r="B68" s="6" t="s">
        <v>255</v>
      </c>
      <c r="C68" s="8" t="s">
        <v>25</v>
      </c>
      <c r="D68" s="10" t="s">
        <v>330</v>
      </c>
      <c r="E68" s="9" t="s">
        <v>348</v>
      </c>
      <c r="F68" s="9" t="s">
        <v>365</v>
      </c>
      <c r="G68" s="9" t="s">
        <v>388</v>
      </c>
      <c r="H68" s="9" t="s">
        <v>437</v>
      </c>
      <c r="I68" s="9" t="s">
        <v>488</v>
      </c>
      <c r="J68" s="10">
        <v>1</v>
      </c>
      <c r="K68" s="11">
        <v>45839</v>
      </c>
      <c r="L68" s="11">
        <v>45930</v>
      </c>
      <c r="M68" s="12">
        <f t="shared" si="0"/>
        <v>13</v>
      </c>
      <c r="N68" s="8"/>
      <c r="O68" s="13" t="s">
        <v>495</v>
      </c>
    </row>
    <row r="69" spans="1:15" ht="12" customHeight="1" x14ac:dyDescent="0.2">
      <c r="A69" s="2">
        <f t="shared" si="1"/>
        <v>59</v>
      </c>
      <c r="B69" s="6" t="s">
        <v>256</v>
      </c>
      <c r="C69" s="8" t="s">
        <v>25</v>
      </c>
      <c r="D69" s="10" t="s">
        <v>331</v>
      </c>
      <c r="E69" s="9" t="s">
        <v>349</v>
      </c>
      <c r="F69" s="9" t="s">
        <v>366</v>
      </c>
      <c r="G69" s="9" t="s">
        <v>389</v>
      </c>
      <c r="H69" s="9" t="s">
        <v>438</v>
      </c>
      <c r="I69" s="9" t="s">
        <v>489</v>
      </c>
      <c r="J69" s="10">
        <v>4</v>
      </c>
      <c r="K69" s="11">
        <v>45839</v>
      </c>
      <c r="L69" s="11">
        <v>46022</v>
      </c>
      <c r="M69" s="12">
        <f t="shared" si="0"/>
        <v>26.142857142857142</v>
      </c>
      <c r="N69" s="8"/>
      <c r="O69" s="13" t="s">
        <v>517</v>
      </c>
    </row>
    <row r="70" spans="1:15" ht="12" customHeight="1" x14ac:dyDescent="0.2">
      <c r="A70" s="2">
        <f t="shared" si="1"/>
        <v>60</v>
      </c>
      <c r="B70" s="6" t="s">
        <v>257</v>
      </c>
      <c r="C70" s="8" t="s">
        <v>25</v>
      </c>
      <c r="D70" s="10" t="s">
        <v>331</v>
      </c>
      <c r="E70" s="9" t="s">
        <v>349</v>
      </c>
      <c r="F70" s="9" t="s">
        <v>366</v>
      </c>
      <c r="G70" s="9" t="s">
        <v>389</v>
      </c>
      <c r="H70" s="9" t="s">
        <v>439</v>
      </c>
      <c r="I70" s="9" t="s">
        <v>490</v>
      </c>
      <c r="J70" s="10">
        <v>1</v>
      </c>
      <c r="K70" s="11">
        <v>45839</v>
      </c>
      <c r="L70" s="11">
        <v>46022</v>
      </c>
      <c r="M70" s="12">
        <f t="shared" si="0"/>
        <v>26.142857142857142</v>
      </c>
      <c r="N70" s="8"/>
      <c r="O70" s="13" t="s">
        <v>517</v>
      </c>
    </row>
    <row r="71" spans="1:15" ht="12" customHeight="1" x14ac:dyDescent="0.2">
      <c r="A71" s="2">
        <f t="shared" si="1"/>
        <v>61</v>
      </c>
      <c r="B71" s="6" t="s">
        <v>258</v>
      </c>
      <c r="C71" s="8" t="s">
        <v>25</v>
      </c>
      <c r="D71" s="10" t="s">
        <v>331</v>
      </c>
      <c r="E71" s="9" t="s">
        <v>349</v>
      </c>
      <c r="F71" s="9" t="s">
        <v>366</v>
      </c>
      <c r="G71" s="9" t="s">
        <v>389</v>
      </c>
      <c r="H71" s="9" t="s">
        <v>440</v>
      </c>
      <c r="I71" s="9" t="s">
        <v>491</v>
      </c>
      <c r="J71" s="10">
        <v>1</v>
      </c>
      <c r="K71" s="11">
        <v>45839</v>
      </c>
      <c r="L71" s="11">
        <v>46022</v>
      </c>
      <c r="M71" s="12">
        <f t="shared" si="0"/>
        <v>26.142857142857142</v>
      </c>
      <c r="N71" s="8"/>
      <c r="O71" s="13" t="s">
        <v>517</v>
      </c>
    </row>
    <row r="72" spans="1:15" ht="12" customHeight="1" x14ac:dyDescent="0.2">
      <c r="A72" s="2">
        <f t="shared" si="1"/>
        <v>62</v>
      </c>
      <c r="B72" s="6" t="s">
        <v>259</v>
      </c>
      <c r="C72" s="8" t="s">
        <v>25</v>
      </c>
      <c r="D72" s="10" t="s">
        <v>331</v>
      </c>
      <c r="E72" s="9" t="s">
        <v>349</v>
      </c>
      <c r="F72" s="9" t="s">
        <v>366</v>
      </c>
      <c r="G72" s="9" t="s">
        <v>389</v>
      </c>
      <c r="H72" s="9" t="s">
        <v>441</v>
      </c>
      <c r="I72" s="9" t="s">
        <v>492</v>
      </c>
      <c r="J72" s="10">
        <v>1</v>
      </c>
      <c r="K72" s="11">
        <v>45839</v>
      </c>
      <c r="L72" s="11">
        <v>46022</v>
      </c>
      <c r="M72" s="12">
        <f t="shared" si="0"/>
        <v>26.142857142857142</v>
      </c>
      <c r="N72" s="8"/>
      <c r="O72" s="13" t="s">
        <v>517</v>
      </c>
    </row>
    <row r="73" spans="1:15" ht="12" customHeight="1" x14ac:dyDescent="0.2">
      <c r="A73" s="2">
        <f t="shared" si="1"/>
        <v>63</v>
      </c>
      <c r="B73" s="6" t="s">
        <v>260</v>
      </c>
      <c r="C73" s="8" t="s">
        <v>25</v>
      </c>
      <c r="D73" s="10" t="s">
        <v>331</v>
      </c>
      <c r="E73" s="9" t="s">
        <v>349</v>
      </c>
      <c r="F73" s="9" t="s">
        <v>366</v>
      </c>
      <c r="G73" s="9" t="s">
        <v>389</v>
      </c>
      <c r="H73" s="9" t="s">
        <v>442</v>
      </c>
      <c r="I73" s="9" t="s">
        <v>493</v>
      </c>
      <c r="J73" s="10">
        <v>1</v>
      </c>
      <c r="K73" s="11">
        <v>45839</v>
      </c>
      <c r="L73" s="11">
        <v>46022</v>
      </c>
      <c r="M73" s="12">
        <f t="shared" si="0"/>
        <v>26.142857142857142</v>
      </c>
      <c r="N73" s="8"/>
      <c r="O73" s="13" t="s">
        <v>517</v>
      </c>
    </row>
    <row r="74" spans="1:15" ht="12" customHeight="1" x14ac:dyDescent="0.2">
      <c r="A74" s="2">
        <f t="shared" si="1"/>
        <v>64</v>
      </c>
      <c r="B74" s="6" t="s">
        <v>261</v>
      </c>
      <c r="C74" s="8" t="s">
        <v>25</v>
      </c>
      <c r="D74" s="10" t="s">
        <v>331</v>
      </c>
      <c r="E74" s="9" t="s">
        <v>349</v>
      </c>
      <c r="F74" s="9" t="s">
        <v>366</v>
      </c>
      <c r="G74" s="9" t="s">
        <v>390</v>
      </c>
      <c r="H74" s="9" t="s">
        <v>443</v>
      </c>
      <c r="I74" s="9" t="s">
        <v>494</v>
      </c>
      <c r="J74" s="10">
        <v>1</v>
      </c>
      <c r="K74" s="11">
        <v>45839</v>
      </c>
      <c r="L74" s="11">
        <v>46022</v>
      </c>
      <c r="M74" s="12">
        <f t="shared" si="0"/>
        <v>26.142857142857142</v>
      </c>
      <c r="N74" s="8"/>
      <c r="O74" s="13" t="s">
        <v>517</v>
      </c>
    </row>
    <row r="75" spans="1:15" s="25" customFormat="1" x14ac:dyDescent="0.2">
      <c r="A75" s="2">
        <f t="shared" si="1"/>
        <v>65</v>
      </c>
      <c r="B75" s="22" t="s">
        <v>262</v>
      </c>
      <c r="C75" s="9" t="s">
        <v>25</v>
      </c>
      <c r="D75" s="23" t="s">
        <v>78</v>
      </c>
      <c r="E75" s="9" t="s">
        <v>79</v>
      </c>
      <c r="F75" s="9" t="s">
        <v>80</v>
      </c>
      <c r="G75" s="9" t="s">
        <v>81</v>
      </c>
      <c r="H75" s="9" t="s">
        <v>82</v>
      </c>
      <c r="I75" s="9" t="s">
        <v>83</v>
      </c>
      <c r="J75" s="23">
        <v>1</v>
      </c>
      <c r="K75" s="24">
        <v>45311</v>
      </c>
      <c r="L75" s="24">
        <v>45503</v>
      </c>
      <c r="M75" s="12">
        <f t="shared" si="0"/>
        <v>27.428571428571427</v>
      </c>
      <c r="N75" s="9">
        <v>100</v>
      </c>
      <c r="O75" s="9" t="s">
        <v>84</v>
      </c>
    </row>
    <row r="76" spans="1:15" x14ac:dyDescent="0.2">
      <c r="A76" s="2">
        <f t="shared" si="1"/>
        <v>66</v>
      </c>
      <c r="B76" s="6" t="s">
        <v>263</v>
      </c>
      <c r="C76" s="8" t="s">
        <v>25</v>
      </c>
      <c r="D76" s="10" t="s">
        <v>78</v>
      </c>
      <c r="E76" s="8" t="s">
        <v>79</v>
      </c>
      <c r="F76" s="8" t="s">
        <v>80</v>
      </c>
      <c r="G76" s="8" t="s">
        <v>85</v>
      </c>
      <c r="H76" s="8" t="s">
        <v>86</v>
      </c>
      <c r="I76" s="8" t="s">
        <v>87</v>
      </c>
      <c r="J76" s="10">
        <v>1</v>
      </c>
      <c r="K76" s="11">
        <v>45311</v>
      </c>
      <c r="L76" s="11">
        <v>45626</v>
      </c>
      <c r="M76" s="12">
        <f t="shared" ref="M76:M126" si="2">+(L76-K76)/7</f>
        <v>45</v>
      </c>
      <c r="N76" s="8">
        <v>100</v>
      </c>
      <c r="O76" s="8" t="s">
        <v>88</v>
      </c>
    </row>
    <row r="77" spans="1:15" x14ac:dyDescent="0.2">
      <c r="A77" s="2">
        <f t="shared" ref="A77:A126" si="3">+A76+1</f>
        <v>67</v>
      </c>
      <c r="B77" s="6" t="s">
        <v>264</v>
      </c>
      <c r="C77" s="8" t="s">
        <v>25</v>
      </c>
      <c r="D77" s="10" t="s">
        <v>78</v>
      </c>
      <c r="E77" s="8" t="s">
        <v>79</v>
      </c>
      <c r="F77" s="8" t="s">
        <v>80</v>
      </c>
      <c r="G77" s="8" t="s">
        <v>85</v>
      </c>
      <c r="H77" s="8" t="s">
        <v>89</v>
      </c>
      <c r="I77" s="8" t="s">
        <v>90</v>
      </c>
      <c r="J77" s="10">
        <v>1</v>
      </c>
      <c r="K77" s="11">
        <v>45311</v>
      </c>
      <c r="L77" s="11">
        <v>45688</v>
      </c>
      <c r="M77" s="12">
        <f t="shared" si="2"/>
        <v>53.857142857142854</v>
      </c>
      <c r="N77" s="8">
        <v>100</v>
      </c>
      <c r="O77" s="8" t="s">
        <v>91</v>
      </c>
    </row>
    <row r="78" spans="1:15" x14ac:dyDescent="0.2">
      <c r="A78" s="2">
        <f t="shared" si="3"/>
        <v>68</v>
      </c>
      <c r="B78" s="6" t="s">
        <v>265</v>
      </c>
      <c r="C78" s="8" t="s">
        <v>25</v>
      </c>
      <c r="D78" s="10" t="s">
        <v>78</v>
      </c>
      <c r="E78" s="8" t="s">
        <v>79</v>
      </c>
      <c r="F78" s="8" t="s">
        <v>80</v>
      </c>
      <c r="G78" s="8" t="s">
        <v>85</v>
      </c>
      <c r="H78" s="8" t="s">
        <v>92</v>
      </c>
      <c r="I78" s="8" t="s">
        <v>93</v>
      </c>
      <c r="J78" s="10">
        <v>1</v>
      </c>
      <c r="K78" s="11">
        <v>45311</v>
      </c>
      <c r="L78" s="11">
        <v>45961</v>
      </c>
      <c r="M78" s="12">
        <f t="shared" si="2"/>
        <v>92.857142857142861</v>
      </c>
      <c r="N78" s="8">
        <v>75</v>
      </c>
      <c r="O78" s="8" t="s">
        <v>91</v>
      </c>
    </row>
    <row r="79" spans="1:15" x14ac:dyDescent="0.2">
      <c r="A79" s="2">
        <f t="shared" si="3"/>
        <v>69</v>
      </c>
      <c r="B79" s="6" t="s">
        <v>266</v>
      </c>
      <c r="C79" s="8" t="s">
        <v>25</v>
      </c>
      <c r="D79" s="10" t="s">
        <v>78</v>
      </c>
      <c r="E79" s="8" t="s">
        <v>79</v>
      </c>
      <c r="F79" s="8" t="s">
        <v>80</v>
      </c>
      <c r="G79" s="8" t="s">
        <v>94</v>
      </c>
      <c r="H79" s="8" t="s">
        <v>95</v>
      </c>
      <c r="I79" s="8" t="s">
        <v>96</v>
      </c>
      <c r="J79" s="10">
        <v>1</v>
      </c>
      <c r="K79" s="11">
        <v>45345</v>
      </c>
      <c r="L79" s="11">
        <v>45565</v>
      </c>
      <c r="M79" s="12">
        <f t="shared" si="2"/>
        <v>31.428571428571427</v>
      </c>
      <c r="N79" s="8">
        <v>100</v>
      </c>
      <c r="O79" s="8" t="s">
        <v>97</v>
      </c>
    </row>
    <row r="80" spans="1:15" x14ac:dyDescent="0.2">
      <c r="A80" s="2">
        <f t="shared" si="3"/>
        <v>70</v>
      </c>
      <c r="B80" s="6" t="s">
        <v>267</v>
      </c>
      <c r="C80" s="8" t="s">
        <v>25</v>
      </c>
      <c r="D80" s="10" t="s">
        <v>98</v>
      </c>
      <c r="E80" s="8" t="s">
        <v>99</v>
      </c>
      <c r="F80" s="8" t="s">
        <v>100</v>
      </c>
      <c r="G80" s="8" t="s">
        <v>101</v>
      </c>
      <c r="H80" s="8" t="s">
        <v>102</v>
      </c>
      <c r="I80" s="8" t="s">
        <v>103</v>
      </c>
      <c r="J80" s="10">
        <v>1</v>
      </c>
      <c r="K80" s="11">
        <v>45311</v>
      </c>
      <c r="L80" s="11">
        <v>45443</v>
      </c>
      <c r="M80" s="12">
        <f t="shared" si="2"/>
        <v>18.857142857142858</v>
      </c>
      <c r="N80" s="8">
        <v>100</v>
      </c>
      <c r="O80" s="8" t="s">
        <v>104</v>
      </c>
    </row>
    <row r="81" spans="1:15" x14ac:dyDescent="0.2">
      <c r="A81" s="2">
        <f t="shared" si="3"/>
        <v>71</v>
      </c>
      <c r="B81" s="6" t="s">
        <v>268</v>
      </c>
      <c r="C81" s="8" t="s">
        <v>25</v>
      </c>
      <c r="D81" s="10" t="s">
        <v>98</v>
      </c>
      <c r="E81" s="8" t="s">
        <v>99</v>
      </c>
      <c r="F81" s="8" t="s">
        <v>100</v>
      </c>
      <c r="G81" s="8" t="s">
        <v>101</v>
      </c>
      <c r="H81" s="8" t="s">
        <v>105</v>
      </c>
      <c r="I81" s="8" t="s">
        <v>106</v>
      </c>
      <c r="J81" s="10">
        <v>3</v>
      </c>
      <c r="K81" s="11">
        <v>45311</v>
      </c>
      <c r="L81" s="11">
        <v>45961</v>
      </c>
      <c r="M81" s="12">
        <f t="shared" si="2"/>
        <v>92.857142857142861</v>
      </c>
      <c r="N81" s="8">
        <v>90</v>
      </c>
      <c r="O81" s="8" t="s">
        <v>91</v>
      </c>
    </row>
    <row r="82" spans="1:15" x14ac:dyDescent="0.2">
      <c r="A82" s="2">
        <f t="shared" si="3"/>
        <v>72</v>
      </c>
      <c r="B82" s="6" t="s">
        <v>269</v>
      </c>
      <c r="C82" s="8" t="s">
        <v>25</v>
      </c>
      <c r="D82" s="10" t="s">
        <v>98</v>
      </c>
      <c r="E82" s="8" t="s">
        <v>99</v>
      </c>
      <c r="F82" s="8" t="s">
        <v>100</v>
      </c>
      <c r="G82" s="8" t="s">
        <v>85</v>
      </c>
      <c r="H82" s="8" t="s">
        <v>89</v>
      </c>
      <c r="I82" s="8" t="s">
        <v>90</v>
      </c>
      <c r="J82" s="10">
        <v>1</v>
      </c>
      <c r="K82" s="11">
        <v>45311</v>
      </c>
      <c r="L82" s="11">
        <v>45688</v>
      </c>
      <c r="M82" s="12">
        <f t="shared" si="2"/>
        <v>53.857142857142854</v>
      </c>
      <c r="N82" s="8">
        <v>100</v>
      </c>
      <c r="O82" s="8" t="s">
        <v>91</v>
      </c>
    </row>
    <row r="83" spans="1:15" x14ac:dyDescent="0.2">
      <c r="A83" s="2">
        <f t="shared" si="3"/>
        <v>73</v>
      </c>
      <c r="B83" s="6" t="s">
        <v>270</v>
      </c>
      <c r="C83" s="8" t="s">
        <v>25</v>
      </c>
      <c r="D83" s="10" t="s">
        <v>98</v>
      </c>
      <c r="E83" s="8" t="s">
        <v>99</v>
      </c>
      <c r="F83" s="8" t="s">
        <v>107</v>
      </c>
      <c r="G83" s="8" t="s">
        <v>85</v>
      </c>
      <c r="H83" s="8" t="s">
        <v>92</v>
      </c>
      <c r="I83" s="8" t="s">
        <v>93</v>
      </c>
      <c r="J83" s="10">
        <v>1</v>
      </c>
      <c r="K83" s="11">
        <v>45311</v>
      </c>
      <c r="L83" s="11">
        <v>45961</v>
      </c>
      <c r="M83" s="12">
        <f t="shared" si="2"/>
        <v>92.857142857142861</v>
      </c>
      <c r="N83" s="8">
        <v>75</v>
      </c>
      <c r="O83" s="8" t="s">
        <v>91</v>
      </c>
    </row>
    <row r="84" spans="1:15" x14ac:dyDescent="0.2">
      <c r="A84" s="2">
        <f t="shared" si="3"/>
        <v>74</v>
      </c>
      <c r="B84" s="6" t="s">
        <v>271</v>
      </c>
      <c r="C84" s="8" t="s">
        <v>25</v>
      </c>
      <c r="D84" s="10" t="s">
        <v>108</v>
      </c>
      <c r="E84" s="8" t="s">
        <v>109</v>
      </c>
      <c r="F84" s="8" t="s">
        <v>110</v>
      </c>
      <c r="G84" s="8" t="s">
        <v>111</v>
      </c>
      <c r="H84" s="8" t="s">
        <v>112</v>
      </c>
      <c r="I84" s="8" t="s">
        <v>113</v>
      </c>
      <c r="J84" s="10">
        <v>2</v>
      </c>
      <c r="K84" s="11">
        <v>45303</v>
      </c>
      <c r="L84" s="11">
        <v>45565</v>
      </c>
      <c r="M84" s="12">
        <f t="shared" si="2"/>
        <v>37.428571428571431</v>
      </c>
      <c r="N84" s="8">
        <v>100</v>
      </c>
      <c r="O84" s="8" t="s">
        <v>97</v>
      </c>
    </row>
    <row r="85" spans="1:15" x14ac:dyDescent="0.2">
      <c r="A85" s="2">
        <f t="shared" si="3"/>
        <v>75</v>
      </c>
      <c r="B85" s="6" t="s">
        <v>272</v>
      </c>
      <c r="C85" s="8" t="s">
        <v>25</v>
      </c>
      <c r="D85" s="10" t="s">
        <v>108</v>
      </c>
      <c r="E85" s="8" t="s">
        <v>109</v>
      </c>
      <c r="F85" s="8" t="s">
        <v>110</v>
      </c>
      <c r="G85" s="8" t="s">
        <v>111</v>
      </c>
      <c r="H85" s="8" t="s">
        <v>114</v>
      </c>
      <c r="I85" s="8" t="s">
        <v>115</v>
      </c>
      <c r="J85" s="10">
        <v>1</v>
      </c>
      <c r="K85" s="11">
        <v>45303</v>
      </c>
      <c r="L85" s="11">
        <v>45565</v>
      </c>
      <c r="M85" s="12">
        <f t="shared" si="2"/>
        <v>37.428571428571431</v>
      </c>
      <c r="N85" s="8">
        <v>100</v>
      </c>
      <c r="O85" s="8" t="s">
        <v>116</v>
      </c>
    </row>
    <row r="86" spans="1:15" x14ac:dyDescent="0.2">
      <c r="A86" s="2">
        <f t="shared" si="3"/>
        <v>76</v>
      </c>
      <c r="B86" s="6" t="s">
        <v>273</v>
      </c>
      <c r="C86" s="8" t="s">
        <v>25</v>
      </c>
      <c r="D86" s="10" t="s">
        <v>124</v>
      </c>
      <c r="E86" s="8" t="s">
        <v>125</v>
      </c>
      <c r="F86" s="8" t="s">
        <v>126</v>
      </c>
      <c r="G86" s="8" t="s">
        <v>117</v>
      </c>
      <c r="H86" s="8" t="s">
        <v>118</v>
      </c>
      <c r="I86" s="8" t="s">
        <v>119</v>
      </c>
      <c r="J86" s="10">
        <v>1</v>
      </c>
      <c r="K86" s="11">
        <v>45323</v>
      </c>
      <c r="L86" s="11">
        <v>45565</v>
      </c>
      <c r="M86" s="12">
        <f t="shared" si="2"/>
        <v>34.571428571428569</v>
      </c>
      <c r="N86" s="8">
        <v>100</v>
      </c>
      <c r="O86" s="8" t="s">
        <v>122</v>
      </c>
    </row>
    <row r="87" spans="1:15" x14ac:dyDescent="0.2">
      <c r="A87" s="2">
        <f t="shared" si="3"/>
        <v>77</v>
      </c>
      <c r="B87" s="6" t="s">
        <v>274</v>
      </c>
      <c r="C87" s="8" t="s">
        <v>25</v>
      </c>
      <c r="D87" s="10" t="s">
        <v>124</v>
      </c>
      <c r="E87" s="8" t="s">
        <v>125</v>
      </c>
      <c r="F87" s="8" t="s">
        <v>126</v>
      </c>
      <c r="G87" s="8" t="s">
        <v>117</v>
      </c>
      <c r="H87" s="8" t="s">
        <v>120</v>
      </c>
      <c r="I87" s="8" t="s">
        <v>121</v>
      </c>
      <c r="J87" s="10">
        <v>1</v>
      </c>
      <c r="K87" s="11">
        <v>45345</v>
      </c>
      <c r="L87" s="11">
        <v>45565</v>
      </c>
      <c r="M87" s="12">
        <f t="shared" si="2"/>
        <v>31.428571428571427</v>
      </c>
      <c r="N87" s="8">
        <v>100</v>
      </c>
      <c r="O87" s="8" t="s">
        <v>127</v>
      </c>
    </row>
    <row r="88" spans="1:15" x14ac:dyDescent="0.2">
      <c r="A88" s="2">
        <f t="shared" si="3"/>
        <v>78</v>
      </c>
      <c r="B88" s="6" t="s">
        <v>275</v>
      </c>
      <c r="C88" s="8" t="s">
        <v>25</v>
      </c>
      <c r="D88" s="10" t="s">
        <v>128</v>
      </c>
      <c r="E88" s="8" t="s">
        <v>129</v>
      </c>
      <c r="F88" s="8" t="s">
        <v>130</v>
      </c>
      <c r="G88" s="8" t="s">
        <v>131</v>
      </c>
      <c r="H88" s="8" t="s">
        <v>132</v>
      </c>
      <c r="I88" s="8" t="s">
        <v>133</v>
      </c>
      <c r="J88" s="10">
        <v>1</v>
      </c>
      <c r="K88" s="11">
        <v>45323</v>
      </c>
      <c r="L88" s="11">
        <v>45331</v>
      </c>
      <c r="M88" s="12">
        <f t="shared" si="2"/>
        <v>1.1428571428571428</v>
      </c>
      <c r="N88" s="8">
        <v>100</v>
      </c>
      <c r="O88" s="8" t="s">
        <v>134</v>
      </c>
    </row>
    <row r="89" spans="1:15" x14ac:dyDescent="0.2">
      <c r="A89" s="2">
        <f t="shared" si="3"/>
        <v>79</v>
      </c>
      <c r="B89" s="6" t="s">
        <v>276</v>
      </c>
      <c r="C89" s="8" t="s">
        <v>25</v>
      </c>
      <c r="D89" s="10" t="s">
        <v>135</v>
      </c>
      <c r="E89" s="8" t="s">
        <v>136</v>
      </c>
      <c r="F89" s="8" t="s">
        <v>137</v>
      </c>
      <c r="G89" s="8" t="s">
        <v>138</v>
      </c>
      <c r="H89" s="8" t="s">
        <v>139</v>
      </c>
      <c r="I89" s="8" t="s">
        <v>140</v>
      </c>
      <c r="J89" s="10">
        <v>1</v>
      </c>
      <c r="K89" s="11">
        <v>45323</v>
      </c>
      <c r="L89" s="11">
        <v>45331</v>
      </c>
      <c r="M89" s="12">
        <f t="shared" si="2"/>
        <v>1.1428571428571428</v>
      </c>
      <c r="N89" s="8">
        <v>100</v>
      </c>
      <c r="O89" s="8" t="s">
        <v>141</v>
      </c>
    </row>
    <row r="90" spans="1:15" x14ac:dyDescent="0.2">
      <c r="A90" s="2">
        <f t="shared" si="3"/>
        <v>80</v>
      </c>
      <c r="B90" s="6" t="s">
        <v>277</v>
      </c>
      <c r="C90" s="8" t="s">
        <v>25</v>
      </c>
      <c r="D90" s="10" t="s">
        <v>142</v>
      </c>
      <c r="E90" s="8" t="s">
        <v>143</v>
      </c>
      <c r="F90" s="8" t="s">
        <v>144</v>
      </c>
      <c r="G90" s="8" t="s">
        <v>145</v>
      </c>
      <c r="H90" s="8" t="s">
        <v>146</v>
      </c>
      <c r="I90" s="8" t="s">
        <v>147</v>
      </c>
      <c r="J90" s="19">
        <v>1</v>
      </c>
      <c r="K90" s="11">
        <v>45292</v>
      </c>
      <c r="L90" s="11">
        <v>45303</v>
      </c>
      <c r="M90" s="12">
        <f t="shared" si="2"/>
        <v>1.5714285714285714</v>
      </c>
      <c r="N90" s="8">
        <v>100</v>
      </c>
      <c r="O90" s="8" t="s">
        <v>141</v>
      </c>
    </row>
    <row r="91" spans="1:15" x14ac:dyDescent="0.2">
      <c r="A91" s="2">
        <f t="shared" si="3"/>
        <v>81</v>
      </c>
      <c r="B91" s="6" t="s">
        <v>278</v>
      </c>
      <c r="C91" s="8" t="s">
        <v>25</v>
      </c>
      <c r="D91" s="10" t="s">
        <v>150</v>
      </c>
      <c r="E91" s="8" t="s">
        <v>151</v>
      </c>
      <c r="F91" s="8" t="s">
        <v>152</v>
      </c>
      <c r="G91" s="8" t="s">
        <v>153</v>
      </c>
      <c r="H91" s="8" t="s">
        <v>154</v>
      </c>
      <c r="I91" s="8" t="s">
        <v>155</v>
      </c>
      <c r="J91" s="10">
        <v>1</v>
      </c>
      <c r="K91" s="11">
        <v>42948</v>
      </c>
      <c r="L91" s="11">
        <v>43099</v>
      </c>
      <c r="M91" s="12">
        <f t="shared" si="2"/>
        <v>21.571428571428573</v>
      </c>
      <c r="N91" s="8">
        <v>100</v>
      </c>
      <c r="O91" s="8" t="s">
        <v>156</v>
      </c>
    </row>
    <row r="92" spans="1:15" x14ac:dyDescent="0.2">
      <c r="A92" s="2">
        <f t="shared" si="3"/>
        <v>82</v>
      </c>
      <c r="B92" s="6" t="s">
        <v>279</v>
      </c>
      <c r="C92" s="8" t="s">
        <v>25</v>
      </c>
      <c r="D92" s="10" t="s">
        <v>150</v>
      </c>
      <c r="E92" s="8" t="s">
        <v>151</v>
      </c>
      <c r="F92" s="8" t="s">
        <v>152</v>
      </c>
      <c r="G92" s="8" t="s">
        <v>153</v>
      </c>
      <c r="H92" s="8" t="s">
        <v>157</v>
      </c>
      <c r="I92" s="8" t="s">
        <v>158</v>
      </c>
      <c r="J92" s="10">
        <v>100</v>
      </c>
      <c r="K92" s="11">
        <v>45790</v>
      </c>
      <c r="L92" s="11">
        <v>46387</v>
      </c>
      <c r="M92" s="12">
        <f t="shared" si="2"/>
        <v>85.285714285714292</v>
      </c>
      <c r="N92" s="8">
        <v>0</v>
      </c>
      <c r="O92" s="8" t="s">
        <v>159</v>
      </c>
    </row>
    <row r="93" spans="1:15" x14ac:dyDescent="0.2">
      <c r="A93" s="2">
        <f t="shared" si="3"/>
        <v>83</v>
      </c>
      <c r="B93" s="6" t="s">
        <v>280</v>
      </c>
      <c r="C93" s="8" t="s">
        <v>25</v>
      </c>
      <c r="D93" s="10" t="s">
        <v>150</v>
      </c>
      <c r="E93" s="8" t="s">
        <v>151</v>
      </c>
      <c r="F93" s="8" t="s">
        <v>152</v>
      </c>
      <c r="G93" s="8" t="s">
        <v>160</v>
      </c>
      <c r="H93" s="8" t="s">
        <v>161</v>
      </c>
      <c r="I93" s="8" t="s">
        <v>162</v>
      </c>
      <c r="J93" s="10">
        <v>1</v>
      </c>
      <c r="K93" s="11">
        <v>42948</v>
      </c>
      <c r="L93" s="11">
        <v>42962</v>
      </c>
      <c r="M93" s="12">
        <f t="shared" si="2"/>
        <v>2</v>
      </c>
      <c r="N93" s="8">
        <v>100</v>
      </c>
      <c r="O93" s="8" t="s">
        <v>163</v>
      </c>
    </row>
    <row r="94" spans="1:15" x14ac:dyDescent="0.2">
      <c r="A94" s="2">
        <f t="shared" si="3"/>
        <v>84</v>
      </c>
      <c r="B94" s="6" t="s">
        <v>281</v>
      </c>
      <c r="C94" s="8" t="s">
        <v>25</v>
      </c>
      <c r="D94" s="10" t="s">
        <v>150</v>
      </c>
      <c r="E94" s="8" t="s">
        <v>151</v>
      </c>
      <c r="F94" s="8" t="s">
        <v>152</v>
      </c>
      <c r="G94" s="8" t="s">
        <v>160</v>
      </c>
      <c r="H94" s="8" t="s">
        <v>164</v>
      </c>
      <c r="I94" s="8" t="s">
        <v>165</v>
      </c>
      <c r="J94" s="10">
        <v>1</v>
      </c>
      <c r="K94" s="11">
        <v>42969</v>
      </c>
      <c r="L94" s="11">
        <v>42978</v>
      </c>
      <c r="M94" s="12">
        <f t="shared" si="2"/>
        <v>1.2857142857142858</v>
      </c>
      <c r="N94" s="8">
        <v>100</v>
      </c>
      <c r="O94" s="8" t="s">
        <v>163</v>
      </c>
    </row>
    <row r="95" spans="1:15" x14ac:dyDescent="0.2">
      <c r="A95" s="2">
        <f t="shared" si="3"/>
        <v>85</v>
      </c>
      <c r="B95" s="6" t="s">
        <v>282</v>
      </c>
      <c r="C95" s="8" t="s">
        <v>25</v>
      </c>
      <c r="D95" s="10" t="s">
        <v>150</v>
      </c>
      <c r="E95" s="8" t="s">
        <v>151</v>
      </c>
      <c r="F95" s="8" t="s">
        <v>152</v>
      </c>
      <c r="G95" s="8" t="s">
        <v>160</v>
      </c>
      <c r="H95" s="8" t="s">
        <v>166</v>
      </c>
      <c r="I95" s="8" t="s">
        <v>148</v>
      </c>
      <c r="J95" s="10">
        <v>1</v>
      </c>
      <c r="K95" s="11">
        <v>42979</v>
      </c>
      <c r="L95" s="11">
        <v>42986</v>
      </c>
      <c r="M95" s="12">
        <f t="shared" si="2"/>
        <v>1</v>
      </c>
      <c r="N95" s="8">
        <v>100</v>
      </c>
      <c r="O95" s="8" t="s">
        <v>163</v>
      </c>
    </row>
    <row r="96" spans="1:15" x14ac:dyDescent="0.2">
      <c r="A96" s="2">
        <f t="shared" si="3"/>
        <v>86</v>
      </c>
      <c r="B96" s="6" t="s">
        <v>283</v>
      </c>
      <c r="C96" s="8" t="s">
        <v>25</v>
      </c>
      <c r="D96" s="10" t="s">
        <v>150</v>
      </c>
      <c r="E96" s="8" t="s">
        <v>151</v>
      </c>
      <c r="F96" s="8" t="s">
        <v>152</v>
      </c>
      <c r="G96" s="8" t="s">
        <v>167</v>
      </c>
      <c r="H96" s="8" t="s">
        <v>168</v>
      </c>
      <c r="I96" s="8" t="s">
        <v>169</v>
      </c>
      <c r="J96" s="10">
        <v>1</v>
      </c>
      <c r="K96" s="11">
        <v>42948</v>
      </c>
      <c r="L96" s="11">
        <v>42977</v>
      </c>
      <c r="M96" s="12">
        <f t="shared" si="2"/>
        <v>4.1428571428571432</v>
      </c>
      <c r="N96" s="8">
        <v>100</v>
      </c>
      <c r="O96" s="8" t="s">
        <v>163</v>
      </c>
    </row>
    <row r="97" spans="1:15" x14ac:dyDescent="0.2">
      <c r="A97" s="2">
        <f t="shared" si="3"/>
        <v>87</v>
      </c>
      <c r="B97" s="6" t="s">
        <v>284</v>
      </c>
      <c r="C97" s="8" t="s">
        <v>25</v>
      </c>
      <c r="D97" s="10" t="s">
        <v>150</v>
      </c>
      <c r="E97" s="8" t="s">
        <v>151</v>
      </c>
      <c r="F97" s="8" t="s">
        <v>152</v>
      </c>
      <c r="G97" s="8" t="s">
        <v>167</v>
      </c>
      <c r="H97" s="8" t="s">
        <v>170</v>
      </c>
      <c r="I97" s="8" t="s">
        <v>171</v>
      </c>
      <c r="J97" s="10">
        <v>3</v>
      </c>
      <c r="K97" s="11">
        <v>42979</v>
      </c>
      <c r="L97" s="11">
        <v>43220</v>
      </c>
      <c r="M97" s="12">
        <f t="shared" si="2"/>
        <v>34.428571428571431</v>
      </c>
      <c r="N97" s="8">
        <v>100</v>
      </c>
      <c r="O97" s="8" t="s">
        <v>163</v>
      </c>
    </row>
    <row r="98" spans="1:15" x14ac:dyDescent="0.2">
      <c r="A98" s="2">
        <f t="shared" si="3"/>
        <v>88</v>
      </c>
      <c r="B98" s="6" t="s">
        <v>285</v>
      </c>
      <c r="C98" s="8" t="s">
        <v>25</v>
      </c>
      <c r="D98" s="10" t="s">
        <v>150</v>
      </c>
      <c r="E98" s="8" t="s">
        <v>151</v>
      </c>
      <c r="F98" s="8" t="s">
        <v>152</v>
      </c>
      <c r="G98" s="8" t="s">
        <v>167</v>
      </c>
      <c r="H98" s="8" t="s">
        <v>172</v>
      </c>
      <c r="I98" s="8" t="s">
        <v>173</v>
      </c>
      <c r="J98" s="10">
        <v>3</v>
      </c>
      <c r="K98" s="11">
        <v>44694</v>
      </c>
      <c r="L98" s="11">
        <v>44742</v>
      </c>
      <c r="M98" s="12">
        <f t="shared" si="2"/>
        <v>6.8571428571428568</v>
      </c>
      <c r="N98" s="8">
        <v>100</v>
      </c>
      <c r="O98" s="8" t="s">
        <v>174</v>
      </c>
    </row>
    <row r="99" spans="1:15" x14ac:dyDescent="0.2">
      <c r="A99" s="2">
        <f t="shared" si="3"/>
        <v>89</v>
      </c>
      <c r="B99" s="6" t="s">
        <v>286</v>
      </c>
      <c r="C99" s="8" t="s">
        <v>25</v>
      </c>
      <c r="D99" s="10" t="s">
        <v>150</v>
      </c>
      <c r="E99" s="8" t="s">
        <v>151</v>
      </c>
      <c r="F99" s="8" t="s">
        <v>152</v>
      </c>
      <c r="G99" s="8" t="s">
        <v>167</v>
      </c>
      <c r="H99" s="8" t="s">
        <v>175</v>
      </c>
      <c r="I99" s="8" t="s">
        <v>173</v>
      </c>
      <c r="J99" s="10">
        <v>3</v>
      </c>
      <c r="K99" s="11">
        <v>44694</v>
      </c>
      <c r="L99" s="11">
        <v>44803</v>
      </c>
      <c r="M99" s="12">
        <f t="shared" si="2"/>
        <v>15.571428571428571</v>
      </c>
      <c r="N99" s="8">
        <v>100</v>
      </c>
      <c r="O99" s="8" t="s">
        <v>174</v>
      </c>
    </row>
    <row r="100" spans="1:15" x14ac:dyDescent="0.2">
      <c r="A100" s="2">
        <f t="shared" si="3"/>
        <v>90</v>
      </c>
      <c r="B100" s="6" t="s">
        <v>287</v>
      </c>
      <c r="C100" s="8" t="s">
        <v>25</v>
      </c>
      <c r="D100" s="10" t="s">
        <v>150</v>
      </c>
      <c r="E100" s="8" t="s">
        <v>151</v>
      </c>
      <c r="F100" s="8" t="s">
        <v>152</v>
      </c>
      <c r="G100" s="8" t="s">
        <v>167</v>
      </c>
      <c r="H100" s="8" t="s">
        <v>176</v>
      </c>
      <c r="I100" s="8" t="s">
        <v>173</v>
      </c>
      <c r="J100" s="10">
        <v>3</v>
      </c>
      <c r="K100" s="11">
        <v>44694</v>
      </c>
      <c r="L100" s="11">
        <v>44956</v>
      </c>
      <c r="M100" s="12">
        <f t="shared" si="2"/>
        <v>37.428571428571431</v>
      </c>
      <c r="N100" s="8">
        <v>100</v>
      </c>
      <c r="O100" s="8" t="s">
        <v>174</v>
      </c>
    </row>
    <row r="101" spans="1:15" x14ac:dyDescent="0.2">
      <c r="A101" s="2">
        <f t="shared" si="3"/>
        <v>91</v>
      </c>
      <c r="B101" s="6" t="s">
        <v>288</v>
      </c>
      <c r="C101" s="8" t="s">
        <v>25</v>
      </c>
      <c r="D101" s="10" t="s">
        <v>150</v>
      </c>
      <c r="E101" s="8" t="s">
        <v>151</v>
      </c>
      <c r="F101" s="8" t="s">
        <v>152</v>
      </c>
      <c r="G101" s="8" t="s">
        <v>167</v>
      </c>
      <c r="H101" s="8" t="s">
        <v>177</v>
      </c>
      <c r="I101" s="8" t="s">
        <v>178</v>
      </c>
      <c r="J101" s="10">
        <v>3</v>
      </c>
      <c r="K101" s="11">
        <v>44694</v>
      </c>
      <c r="L101" s="11">
        <v>44985</v>
      </c>
      <c r="M101" s="12">
        <f t="shared" si="2"/>
        <v>41.571428571428569</v>
      </c>
      <c r="N101" s="8">
        <v>100</v>
      </c>
      <c r="O101" s="8" t="s">
        <v>174</v>
      </c>
    </row>
    <row r="102" spans="1:15" x14ac:dyDescent="0.2">
      <c r="A102" s="2">
        <f t="shared" si="3"/>
        <v>92</v>
      </c>
      <c r="B102" s="6" t="s">
        <v>289</v>
      </c>
      <c r="C102" s="8" t="s">
        <v>25</v>
      </c>
      <c r="D102" s="10" t="s">
        <v>179</v>
      </c>
      <c r="E102" s="8" t="s">
        <v>180</v>
      </c>
      <c r="F102" s="8" t="s">
        <v>181</v>
      </c>
      <c r="G102" s="8" t="s">
        <v>182</v>
      </c>
      <c r="H102" s="20" t="s">
        <v>183</v>
      </c>
      <c r="I102" s="8" t="s">
        <v>184</v>
      </c>
      <c r="J102" s="10">
        <v>1</v>
      </c>
      <c r="K102" s="11">
        <v>42948</v>
      </c>
      <c r="L102" s="11">
        <v>43194</v>
      </c>
      <c r="M102" s="12">
        <f t="shared" si="2"/>
        <v>35.142857142857146</v>
      </c>
      <c r="N102" s="8">
        <v>100</v>
      </c>
      <c r="O102" s="8" t="s">
        <v>149</v>
      </c>
    </row>
    <row r="103" spans="1:15" x14ac:dyDescent="0.2">
      <c r="A103" s="2">
        <f t="shared" si="3"/>
        <v>93</v>
      </c>
      <c r="B103" s="6" t="s">
        <v>290</v>
      </c>
      <c r="C103" s="8" t="s">
        <v>25</v>
      </c>
      <c r="D103" s="10" t="s">
        <v>179</v>
      </c>
      <c r="E103" s="8" t="s">
        <v>180</v>
      </c>
      <c r="F103" s="8" t="s">
        <v>181</v>
      </c>
      <c r="G103" s="8" t="s">
        <v>182</v>
      </c>
      <c r="H103" s="20" t="s">
        <v>185</v>
      </c>
      <c r="I103" s="8" t="s">
        <v>186</v>
      </c>
      <c r="J103" s="10">
        <v>100</v>
      </c>
      <c r="K103" s="11">
        <v>45790</v>
      </c>
      <c r="L103" s="11">
        <v>46022</v>
      </c>
      <c r="M103" s="12">
        <f t="shared" si="2"/>
        <v>33.142857142857146</v>
      </c>
      <c r="N103" s="8">
        <v>0</v>
      </c>
      <c r="O103" s="8" t="s">
        <v>187</v>
      </c>
    </row>
    <row r="104" spans="1:15" x14ac:dyDescent="0.2">
      <c r="A104" s="2">
        <f t="shared" si="3"/>
        <v>94</v>
      </c>
      <c r="B104" s="6" t="s">
        <v>291</v>
      </c>
      <c r="C104" s="8" t="s">
        <v>25</v>
      </c>
      <c r="D104" s="10" t="s">
        <v>179</v>
      </c>
      <c r="E104" s="8" t="s">
        <v>180</v>
      </c>
      <c r="F104" s="8" t="s">
        <v>181</v>
      </c>
      <c r="G104" s="8" t="s">
        <v>182</v>
      </c>
      <c r="H104" s="20" t="s">
        <v>188</v>
      </c>
      <c r="I104" s="8" t="s">
        <v>189</v>
      </c>
      <c r="J104" s="10">
        <v>1</v>
      </c>
      <c r="K104" s="11">
        <v>42948</v>
      </c>
      <c r="L104" s="11">
        <v>42978</v>
      </c>
      <c r="M104" s="12">
        <f t="shared" si="2"/>
        <v>4.2857142857142856</v>
      </c>
      <c r="N104" s="8">
        <v>100</v>
      </c>
      <c r="O104" s="8" t="s">
        <v>149</v>
      </c>
    </row>
    <row r="105" spans="1:15" x14ac:dyDescent="0.2">
      <c r="A105" s="2">
        <f t="shared" si="3"/>
        <v>95</v>
      </c>
      <c r="B105" s="6" t="s">
        <v>292</v>
      </c>
      <c r="C105" s="8" t="s">
        <v>25</v>
      </c>
      <c r="D105" s="10" t="s">
        <v>190</v>
      </c>
      <c r="E105" s="8" t="s">
        <v>191</v>
      </c>
      <c r="F105" s="8" t="s">
        <v>192</v>
      </c>
      <c r="G105" s="8" t="s">
        <v>193</v>
      </c>
      <c r="H105" s="8" t="s">
        <v>194</v>
      </c>
      <c r="I105" s="8" t="s">
        <v>195</v>
      </c>
      <c r="J105" s="10">
        <v>1</v>
      </c>
      <c r="K105" s="11">
        <v>42948</v>
      </c>
      <c r="L105" s="11">
        <v>43039</v>
      </c>
      <c r="M105" s="12">
        <f t="shared" si="2"/>
        <v>13</v>
      </c>
      <c r="N105" s="8">
        <v>100</v>
      </c>
      <c r="O105" s="8" t="s">
        <v>196</v>
      </c>
    </row>
    <row r="106" spans="1:15" x14ac:dyDescent="0.2">
      <c r="A106" s="2">
        <f t="shared" si="3"/>
        <v>96</v>
      </c>
      <c r="B106" s="6" t="s">
        <v>293</v>
      </c>
      <c r="C106" s="8" t="s">
        <v>25</v>
      </c>
      <c r="D106" s="10" t="s">
        <v>190</v>
      </c>
      <c r="E106" s="8" t="s">
        <v>191</v>
      </c>
      <c r="F106" s="8" t="s">
        <v>192</v>
      </c>
      <c r="G106" s="8" t="s">
        <v>193</v>
      </c>
      <c r="H106" s="8" t="s">
        <v>197</v>
      </c>
      <c r="I106" s="8" t="s">
        <v>198</v>
      </c>
      <c r="J106" s="10">
        <v>1</v>
      </c>
      <c r="K106" s="11">
        <v>45790</v>
      </c>
      <c r="L106" s="11">
        <v>45657</v>
      </c>
      <c r="M106" s="12">
        <f t="shared" si="2"/>
        <v>-19</v>
      </c>
      <c r="N106" s="8">
        <v>100</v>
      </c>
      <c r="O106" s="8" t="s">
        <v>199</v>
      </c>
    </row>
    <row r="107" spans="1:15" x14ac:dyDescent="0.2">
      <c r="A107" s="2">
        <f t="shared" si="3"/>
        <v>97</v>
      </c>
      <c r="B107" s="6" t="s">
        <v>294</v>
      </c>
      <c r="C107" s="8" t="s">
        <v>25</v>
      </c>
      <c r="D107" s="10" t="s">
        <v>190</v>
      </c>
      <c r="E107" s="8" t="s">
        <v>191</v>
      </c>
      <c r="F107" s="8" t="s">
        <v>192</v>
      </c>
      <c r="G107" s="8" t="s">
        <v>193</v>
      </c>
      <c r="H107" s="8" t="s">
        <v>200</v>
      </c>
      <c r="I107" s="8" t="s">
        <v>201</v>
      </c>
      <c r="J107" s="10">
        <v>1</v>
      </c>
      <c r="K107" s="11">
        <v>45790</v>
      </c>
      <c r="L107" s="11">
        <v>45657</v>
      </c>
      <c r="M107" s="12">
        <f t="shared" si="2"/>
        <v>-19</v>
      </c>
      <c r="N107" s="8">
        <v>100</v>
      </c>
      <c r="O107" s="8" t="s">
        <v>199</v>
      </c>
    </row>
    <row r="108" spans="1:15" x14ac:dyDescent="0.2">
      <c r="A108" s="2">
        <f t="shared" si="3"/>
        <v>98</v>
      </c>
      <c r="B108" s="6" t="s">
        <v>295</v>
      </c>
      <c r="C108" s="8" t="s">
        <v>25</v>
      </c>
      <c r="D108" s="10" t="s">
        <v>202</v>
      </c>
      <c r="E108" s="8" t="s">
        <v>203</v>
      </c>
      <c r="F108" s="8" t="s">
        <v>204</v>
      </c>
      <c r="G108" s="8" t="s">
        <v>111</v>
      </c>
      <c r="H108" s="8" t="s">
        <v>112</v>
      </c>
      <c r="I108" s="8" t="s">
        <v>113</v>
      </c>
      <c r="J108" s="10">
        <v>2</v>
      </c>
      <c r="K108" s="11">
        <v>45303</v>
      </c>
      <c r="L108" s="11">
        <v>45565</v>
      </c>
      <c r="M108" s="12">
        <f t="shared" si="2"/>
        <v>37.428571428571431</v>
      </c>
      <c r="N108" s="8">
        <v>100</v>
      </c>
      <c r="O108" s="8" t="s">
        <v>97</v>
      </c>
    </row>
    <row r="109" spans="1:15" x14ac:dyDescent="0.2">
      <c r="A109" s="2">
        <f t="shared" si="3"/>
        <v>99</v>
      </c>
      <c r="B109" s="6" t="s">
        <v>296</v>
      </c>
      <c r="C109" s="8" t="s">
        <v>25</v>
      </c>
      <c r="D109" s="10" t="s">
        <v>202</v>
      </c>
      <c r="E109" s="8" t="s">
        <v>203</v>
      </c>
      <c r="F109" s="8" t="s">
        <v>204</v>
      </c>
      <c r="G109" s="8" t="s">
        <v>111</v>
      </c>
      <c r="H109" s="8" t="s">
        <v>114</v>
      </c>
      <c r="I109" s="8" t="s">
        <v>115</v>
      </c>
      <c r="J109" s="10">
        <v>1</v>
      </c>
      <c r="K109" s="11">
        <v>45303</v>
      </c>
      <c r="L109" s="11">
        <v>45565</v>
      </c>
      <c r="M109" s="12">
        <f t="shared" si="2"/>
        <v>37.428571428571431</v>
      </c>
      <c r="N109" s="8">
        <v>100</v>
      </c>
      <c r="O109" s="8" t="s">
        <v>116</v>
      </c>
    </row>
    <row r="110" spans="1:15" x14ac:dyDescent="0.2">
      <c r="A110" s="2">
        <f t="shared" si="3"/>
        <v>100</v>
      </c>
      <c r="B110" s="6" t="s">
        <v>297</v>
      </c>
      <c r="C110" s="8" t="s">
        <v>25</v>
      </c>
      <c r="D110" s="10" t="s">
        <v>205</v>
      </c>
      <c r="E110" s="8" t="s">
        <v>206</v>
      </c>
      <c r="F110" s="8" t="s">
        <v>207</v>
      </c>
      <c r="G110" s="8" t="s">
        <v>208</v>
      </c>
      <c r="H110" s="8" t="s">
        <v>209</v>
      </c>
      <c r="I110" s="8" t="s">
        <v>210</v>
      </c>
      <c r="J110" s="10">
        <v>1</v>
      </c>
      <c r="K110" s="11">
        <v>42962</v>
      </c>
      <c r="L110" s="11">
        <v>43159</v>
      </c>
      <c r="M110" s="12">
        <f t="shared" si="2"/>
        <v>28.142857142857142</v>
      </c>
      <c r="N110" s="8">
        <v>100</v>
      </c>
      <c r="O110" s="8" t="s">
        <v>211</v>
      </c>
    </row>
    <row r="111" spans="1:15" x14ac:dyDescent="0.2">
      <c r="A111" s="2">
        <f t="shared" si="3"/>
        <v>101</v>
      </c>
      <c r="B111" s="6" t="s">
        <v>298</v>
      </c>
      <c r="C111" s="8" t="s">
        <v>25</v>
      </c>
      <c r="D111" s="10" t="s">
        <v>205</v>
      </c>
      <c r="E111" s="8" t="s">
        <v>206</v>
      </c>
      <c r="F111" s="8" t="s">
        <v>207</v>
      </c>
      <c r="G111" s="8" t="s">
        <v>208</v>
      </c>
      <c r="H111" s="8" t="s">
        <v>212</v>
      </c>
      <c r="I111" s="8" t="s">
        <v>210</v>
      </c>
      <c r="J111" s="10">
        <v>1</v>
      </c>
      <c r="K111" s="11">
        <v>43160</v>
      </c>
      <c r="L111" s="11">
        <v>43220</v>
      </c>
      <c r="M111" s="12">
        <f t="shared" si="2"/>
        <v>8.5714285714285712</v>
      </c>
      <c r="N111" s="8">
        <v>100</v>
      </c>
      <c r="O111" s="8" t="s">
        <v>211</v>
      </c>
    </row>
    <row r="112" spans="1:15" x14ac:dyDescent="0.2">
      <c r="A112" s="2">
        <f t="shared" si="3"/>
        <v>102</v>
      </c>
      <c r="B112" s="6" t="s">
        <v>299</v>
      </c>
      <c r="C112" s="8" t="s">
        <v>25</v>
      </c>
      <c r="D112" s="10" t="s">
        <v>205</v>
      </c>
      <c r="E112" s="8" t="s">
        <v>206</v>
      </c>
      <c r="F112" s="8" t="s">
        <v>207</v>
      </c>
      <c r="G112" s="8" t="s">
        <v>208</v>
      </c>
      <c r="H112" s="8" t="s">
        <v>213</v>
      </c>
      <c r="I112" s="8" t="s">
        <v>214</v>
      </c>
      <c r="J112" s="10">
        <v>1</v>
      </c>
      <c r="K112" s="11">
        <v>43221</v>
      </c>
      <c r="L112" s="11">
        <v>43251</v>
      </c>
      <c r="M112" s="12">
        <f t="shared" si="2"/>
        <v>4.2857142857142856</v>
      </c>
      <c r="N112" s="8">
        <v>100</v>
      </c>
      <c r="O112" s="8" t="s">
        <v>211</v>
      </c>
    </row>
    <row r="113" spans="1:15" x14ac:dyDescent="0.2">
      <c r="A113" s="2">
        <f t="shared" si="3"/>
        <v>103</v>
      </c>
      <c r="B113" s="6" t="s">
        <v>300</v>
      </c>
      <c r="C113" s="8" t="s">
        <v>25</v>
      </c>
      <c r="D113" s="10" t="s">
        <v>205</v>
      </c>
      <c r="E113" s="8" t="s">
        <v>206</v>
      </c>
      <c r="F113" s="8" t="s">
        <v>207</v>
      </c>
      <c r="G113" s="8" t="s">
        <v>208</v>
      </c>
      <c r="H113" s="8" t="s">
        <v>215</v>
      </c>
      <c r="I113" s="8" t="s">
        <v>216</v>
      </c>
      <c r="J113" s="10">
        <v>1</v>
      </c>
      <c r="K113" s="11">
        <v>45790</v>
      </c>
      <c r="L113" s="11">
        <v>45961</v>
      </c>
      <c r="M113" s="12">
        <f t="shared" si="2"/>
        <v>24.428571428571427</v>
      </c>
      <c r="N113" s="8">
        <v>0</v>
      </c>
      <c r="O113" s="8" t="s">
        <v>199</v>
      </c>
    </row>
    <row r="114" spans="1:15" x14ac:dyDescent="0.2">
      <c r="A114" s="2">
        <f t="shared" si="3"/>
        <v>104</v>
      </c>
      <c r="B114" s="6" t="s">
        <v>301</v>
      </c>
      <c r="C114" s="8" t="s">
        <v>25</v>
      </c>
      <c r="D114" s="10" t="s">
        <v>217</v>
      </c>
      <c r="E114" s="8" t="s">
        <v>218</v>
      </c>
      <c r="F114" s="8" t="s">
        <v>219</v>
      </c>
      <c r="G114" s="8" t="s">
        <v>220</v>
      </c>
      <c r="H114" s="8" t="s">
        <v>221</v>
      </c>
      <c r="I114" s="8" t="s">
        <v>123</v>
      </c>
      <c r="J114" s="10">
        <v>1</v>
      </c>
      <c r="K114" s="11">
        <v>45778</v>
      </c>
      <c r="L114" s="11">
        <v>45961</v>
      </c>
      <c r="M114" s="12">
        <f t="shared" si="2"/>
        <v>26.142857142857142</v>
      </c>
      <c r="N114" s="8">
        <v>90</v>
      </c>
      <c r="O114" s="8" t="s">
        <v>222</v>
      </c>
    </row>
    <row r="115" spans="1:15" x14ac:dyDescent="0.2">
      <c r="A115" s="2">
        <f t="shared" si="3"/>
        <v>105</v>
      </c>
      <c r="B115" s="6" t="s">
        <v>302</v>
      </c>
      <c r="C115" s="8" t="s">
        <v>25</v>
      </c>
      <c r="D115" s="10" t="s">
        <v>223</v>
      </c>
      <c r="E115" s="8" t="s">
        <v>224</v>
      </c>
      <c r="F115" s="8" t="s">
        <v>225</v>
      </c>
      <c r="G115" s="8" t="s">
        <v>111</v>
      </c>
      <c r="H115" s="8" t="s">
        <v>112</v>
      </c>
      <c r="I115" s="8" t="s">
        <v>113</v>
      </c>
      <c r="J115" s="10">
        <v>2</v>
      </c>
      <c r="K115" s="11">
        <v>45303</v>
      </c>
      <c r="L115" s="11">
        <v>45565</v>
      </c>
      <c r="M115" s="12">
        <f t="shared" si="2"/>
        <v>37.428571428571431</v>
      </c>
      <c r="N115" s="8">
        <v>100</v>
      </c>
      <c r="O115" s="8" t="s">
        <v>97</v>
      </c>
    </row>
    <row r="116" spans="1:15" x14ac:dyDescent="0.2">
      <c r="A116" s="2">
        <f t="shared" si="3"/>
        <v>106</v>
      </c>
      <c r="B116" s="6" t="s">
        <v>303</v>
      </c>
      <c r="C116" s="8" t="s">
        <v>25</v>
      </c>
      <c r="D116" s="10" t="s">
        <v>223</v>
      </c>
      <c r="E116" s="8" t="s">
        <v>224</v>
      </c>
      <c r="F116" s="8" t="s">
        <v>225</v>
      </c>
      <c r="G116" s="8" t="s">
        <v>111</v>
      </c>
      <c r="H116" s="8" t="s">
        <v>114</v>
      </c>
      <c r="I116" s="8" t="s">
        <v>115</v>
      </c>
      <c r="J116" s="10">
        <v>1</v>
      </c>
      <c r="K116" s="11">
        <v>45303</v>
      </c>
      <c r="L116" s="11">
        <v>45565</v>
      </c>
      <c r="M116" s="12">
        <f t="shared" si="2"/>
        <v>37.428571428571431</v>
      </c>
      <c r="N116" s="8">
        <v>100</v>
      </c>
      <c r="O116" s="8" t="s">
        <v>116</v>
      </c>
    </row>
    <row r="117" spans="1:15" x14ac:dyDescent="0.2">
      <c r="A117" s="2">
        <f t="shared" si="3"/>
        <v>107</v>
      </c>
      <c r="B117" s="6" t="s">
        <v>304</v>
      </c>
      <c r="C117" s="8" t="s">
        <v>25</v>
      </c>
      <c r="D117" s="10" t="s">
        <v>226</v>
      </c>
      <c r="E117" s="8" t="s">
        <v>227</v>
      </c>
      <c r="F117" s="8" t="s">
        <v>228</v>
      </c>
      <c r="G117" s="8" t="s">
        <v>111</v>
      </c>
      <c r="H117" s="8" t="s">
        <v>112</v>
      </c>
      <c r="I117" s="8" t="s">
        <v>113</v>
      </c>
      <c r="J117" s="10">
        <v>2</v>
      </c>
      <c r="K117" s="11">
        <v>45303</v>
      </c>
      <c r="L117" s="11">
        <v>45565</v>
      </c>
      <c r="M117" s="12">
        <f t="shared" si="2"/>
        <v>37.428571428571431</v>
      </c>
      <c r="N117" s="8">
        <v>100</v>
      </c>
      <c r="O117" s="8" t="s">
        <v>97</v>
      </c>
    </row>
    <row r="118" spans="1:15" x14ac:dyDescent="0.2">
      <c r="A118" s="2">
        <f t="shared" si="3"/>
        <v>108</v>
      </c>
      <c r="B118" s="6" t="s">
        <v>305</v>
      </c>
      <c r="C118" s="8" t="s">
        <v>25</v>
      </c>
      <c r="D118" s="10" t="s">
        <v>226</v>
      </c>
      <c r="E118" s="8" t="s">
        <v>227</v>
      </c>
      <c r="F118" s="8" t="s">
        <v>228</v>
      </c>
      <c r="G118" s="8" t="s">
        <v>111</v>
      </c>
      <c r="H118" s="8" t="s">
        <v>114</v>
      </c>
      <c r="I118" s="8" t="s">
        <v>115</v>
      </c>
      <c r="J118" s="10">
        <v>1</v>
      </c>
      <c r="K118" s="11">
        <v>45303</v>
      </c>
      <c r="L118" s="11">
        <v>45565</v>
      </c>
      <c r="M118" s="12">
        <f t="shared" si="2"/>
        <v>37.428571428571431</v>
      </c>
      <c r="N118" s="8">
        <v>100</v>
      </c>
      <c r="O118" s="8" t="s">
        <v>116</v>
      </c>
    </row>
    <row r="119" spans="1:15" x14ac:dyDescent="0.2">
      <c r="A119" s="2">
        <f t="shared" si="3"/>
        <v>109</v>
      </c>
      <c r="B119" s="6" t="s">
        <v>306</v>
      </c>
      <c r="C119" s="8" t="s">
        <v>25</v>
      </c>
      <c r="D119" s="10" t="s">
        <v>229</v>
      </c>
      <c r="E119" s="8" t="s">
        <v>230</v>
      </c>
      <c r="F119" s="8" t="s">
        <v>231</v>
      </c>
      <c r="G119" s="8" t="s">
        <v>232</v>
      </c>
      <c r="H119" s="8" t="s">
        <v>233</v>
      </c>
      <c r="I119" s="21" t="s">
        <v>234</v>
      </c>
      <c r="J119" s="19">
        <v>100</v>
      </c>
      <c r="K119" s="21">
        <v>44694</v>
      </c>
      <c r="L119" s="11">
        <v>44925</v>
      </c>
      <c r="M119" s="12">
        <f t="shared" si="2"/>
        <v>33</v>
      </c>
      <c r="N119" s="8">
        <v>100</v>
      </c>
      <c r="O119" s="8" t="s">
        <v>235</v>
      </c>
    </row>
    <row r="120" spans="1:15" x14ac:dyDescent="0.2">
      <c r="A120" s="2">
        <f t="shared" si="3"/>
        <v>110</v>
      </c>
      <c r="B120" s="6" t="s">
        <v>307</v>
      </c>
      <c r="C120" s="8" t="s">
        <v>25</v>
      </c>
      <c r="D120" s="10" t="s">
        <v>229</v>
      </c>
      <c r="E120" s="8" t="s">
        <v>230</v>
      </c>
      <c r="F120" s="8" t="s">
        <v>231</v>
      </c>
      <c r="G120" s="8" t="s">
        <v>236</v>
      </c>
      <c r="H120" s="8" t="s">
        <v>237</v>
      </c>
      <c r="I120" s="21" t="s">
        <v>238</v>
      </c>
      <c r="J120" s="19">
        <v>1</v>
      </c>
      <c r="K120" s="21">
        <v>45292</v>
      </c>
      <c r="L120" s="11">
        <v>45535</v>
      </c>
      <c r="M120" s="12">
        <f t="shared" si="2"/>
        <v>34.714285714285715</v>
      </c>
      <c r="N120" s="8">
        <v>100</v>
      </c>
      <c r="O120" s="8" t="s">
        <v>239</v>
      </c>
    </row>
    <row r="121" spans="1:15" x14ac:dyDescent="0.2">
      <c r="A121" s="2">
        <f t="shared" si="3"/>
        <v>111</v>
      </c>
      <c r="B121" s="6" t="s">
        <v>308</v>
      </c>
      <c r="C121" s="8" t="s">
        <v>25</v>
      </c>
      <c r="D121" s="10" t="s">
        <v>229</v>
      </c>
      <c r="E121" s="8" t="s">
        <v>230</v>
      </c>
      <c r="F121" s="8" t="s">
        <v>231</v>
      </c>
      <c r="G121" s="8" t="s">
        <v>236</v>
      </c>
      <c r="H121" s="8" t="s">
        <v>240</v>
      </c>
      <c r="I121" s="21" t="s">
        <v>241</v>
      </c>
      <c r="J121" s="19">
        <v>2</v>
      </c>
      <c r="K121" s="21">
        <v>45536</v>
      </c>
      <c r="L121" s="11">
        <v>45657</v>
      </c>
      <c r="M121" s="12">
        <f t="shared" si="2"/>
        <v>17.285714285714285</v>
      </c>
      <c r="N121" s="8">
        <v>100</v>
      </c>
      <c r="O121" s="8" t="s">
        <v>239</v>
      </c>
    </row>
    <row r="122" spans="1:15" x14ac:dyDescent="0.2">
      <c r="A122" s="2">
        <f t="shared" si="3"/>
        <v>112</v>
      </c>
      <c r="B122" s="6" t="s">
        <v>309</v>
      </c>
      <c r="C122" s="8" t="s">
        <v>25</v>
      </c>
      <c r="D122" s="10" t="s">
        <v>229</v>
      </c>
      <c r="E122" s="8" t="s">
        <v>230</v>
      </c>
      <c r="F122" s="8" t="s">
        <v>231</v>
      </c>
      <c r="G122" s="8" t="s">
        <v>236</v>
      </c>
      <c r="H122" s="8" t="s">
        <v>242</v>
      </c>
      <c r="I122" s="21" t="s">
        <v>243</v>
      </c>
      <c r="J122" s="19">
        <v>1</v>
      </c>
      <c r="K122" s="21">
        <v>45658</v>
      </c>
      <c r="L122" s="21">
        <v>45900</v>
      </c>
      <c r="M122" s="12">
        <f t="shared" si="2"/>
        <v>34.571428571428569</v>
      </c>
      <c r="N122" s="8">
        <v>0</v>
      </c>
      <c r="O122" s="8" t="s">
        <v>239</v>
      </c>
    </row>
    <row r="123" spans="1:15" x14ac:dyDescent="0.2">
      <c r="A123" s="2">
        <f t="shared" si="3"/>
        <v>113</v>
      </c>
      <c r="B123" s="6" t="s">
        <v>310</v>
      </c>
      <c r="C123" s="8" t="s">
        <v>25</v>
      </c>
      <c r="D123" s="10" t="s">
        <v>229</v>
      </c>
      <c r="E123" s="8" t="s">
        <v>230</v>
      </c>
      <c r="F123" s="8" t="s">
        <v>231</v>
      </c>
      <c r="G123" s="8" t="s">
        <v>236</v>
      </c>
      <c r="H123" s="8" t="s">
        <v>244</v>
      </c>
      <c r="I123" s="21" t="s">
        <v>245</v>
      </c>
      <c r="J123" s="19">
        <v>1</v>
      </c>
      <c r="K123" s="21">
        <v>45901</v>
      </c>
      <c r="L123" s="21">
        <v>46142</v>
      </c>
      <c r="M123" s="12">
        <f t="shared" si="2"/>
        <v>34.428571428571431</v>
      </c>
      <c r="N123" s="8">
        <v>0</v>
      </c>
      <c r="O123" s="8" t="s">
        <v>239</v>
      </c>
    </row>
    <row r="124" spans="1:15" x14ac:dyDescent="0.2">
      <c r="A124" s="2">
        <f t="shared" si="3"/>
        <v>114</v>
      </c>
      <c r="B124" s="6" t="s">
        <v>311</v>
      </c>
      <c r="C124" s="8" t="s">
        <v>25</v>
      </c>
      <c r="D124" s="10" t="s">
        <v>229</v>
      </c>
      <c r="E124" s="8" t="s">
        <v>230</v>
      </c>
      <c r="F124" s="8" t="s">
        <v>231</v>
      </c>
      <c r="G124" s="8" t="s">
        <v>236</v>
      </c>
      <c r="H124" s="8" t="s">
        <v>246</v>
      </c>
      <c r="I124" s="21" t="s">
        <v>247</v>
      </c>
      <c r="J124" s="19">
        <v>2</v>
      </c>
      <c r="K124" s="21">
        <v>46113</v>
      </c>
      <c r="L124" s="21">
        <v>46265</v>
      </c>
      <c r="M124" s="12">
        <f t="shared" si="2"/>
        <v>21.714285714285715</v>
      </c>
      <c r="N124" s="8">
        <v>0</v>
      </c>
      <c r="O124" s="8" t="s">
        <v>239</v>
      </c>
    </row>
    <row r="125" spans="1:15" x14ac:dyDescent="0.2">
      <c r="A125" s="2">
        <f t="shared" si="3"/>
        <v>115</v>
      </c>
      <c r="B125" s="6" t="s">
        <v>312</v>
      </c>
      <c r="C125" s="8" t="s">
        <v>25</v>
      </c>
      <c r="D125" s="10" t="s">
        <v>229</v>
      </c>
      <c r="E125" s="8" t="s">
        <v>230</v>
      </c>
      <c r="F125" s="8" t="s">
        <v>231</v>
      </c>
      <c r="G125" s="8" t="s">
        <v>236</v>
      </c>
      <c r="H125" s="8" t="s">
        <v>248</v>
      </c>
      <c r="I125" s="21" t="s">
        <v>243</v>
      </c>
      <c r="J125" s="19">
        <v>2</v>
      </c>
      <c r="K125" s="21">
        <v>46266</v>
      </c>
      <c r="L125" s="21">
        <v>46387</v>
      </c>
      <c r="M125" s="12">
        <f t="shared" si="2"/>
        <v>17.285714285714285</v>
      </c>
      <c r="N125" s="8">
        <v>0</v>
      </c>
      <c r="O125" s="8" t="s">
        <v>239</v>
      </c>
    </row>
    <row r="126" spans="1:15" x14ac:dyDescent="0.2">
      <c r="A126" s="2">
        <f t="shared" si="3"/>
        <v>116</v>
      </c>
      <c r="B126" s="6" t="s">
        <v>313</v>
      </c>
      <c r="C126" s="8" t="s">
        <v>25</v>
      </c>
      <c r="D126" s="10" t="s">
        <v>229</v>
      </c>
      <c r="E126" s="8" t="s">
        <v>230</v>
      </c>
      <c r="F126" s="8" t="s">
        <v>231</v>
      </c>
      <c r="G126" s="8" t="s">
        <v>236</v>
      </c>
      <c r="H126" s="8" t="s">
        <v>249</v>
      </c>
      <c r="I126" s="21" t="s">
        <v>245</v>
      </c>
      <c r="J126" s="19">
        <v>2</v>
      </c>
      <c r="K126" s="21">
        <v>46388</v>
      </c>
      <c r="L126" s="21">
        <v>46630</v>
      </c>
      <c r="M126" s="12">
        <f t="shared" si="2"/>
        <v>34.571428571428569</v>
      </c>
      <c r="N126" s="8">
        <v>0</v>
      </c>
      <c r="O126" s="8" t="s">
        <v>239</v>
      </c>
    </row>
    <row r="351014" spans="1:1" x14ac:dyDescent="0.2">
      <c r="A351014" s="1" t="s">
        <v>25</v>
      </c>
    </row>
    <row r="351015" spans="1:1" x14ac:dyDescent="0.2">
      <c r="A351015" s="1" t="s">
        <v>26</v>
      </c>
    </row>
  </sheetData>
  <mergeCells count="1">
    <mergeCell ref="B8:O8"/>
  </mergeCells>
  <dataValidations count="12">
    <dataValidation type="list" allowBlank="1" showInputMessage="1" showErrorMessage="1" errorTitle="Entrada no válida" error="Por favor seleccione un elemento de la lista" promptTitle="Seleccione un elemento de la lista" prompt=" Seleccione de la lista si registra la SUSCRIPCIÓN, ó el AVANCE (SEGUIMIENTO) del Plan de Mejoramiento." sqref="C11:C126">
      <formula1>$A$351013:$A$351015</formula1>
    </dataValidation>
    <dataValidation type="textLength" allowBlank="1" showInputMessage="1" showErrorMessage="1" errorTitle="Entrada no válida" error="Escriba un texto  Maximo 9 Caracteres" promptTitle="Cualquier contenido Maximo 9 Caracteres" prompt=" Registre EL CÓDIGO contenido en Inf de Auditoría(Suscripción), ó que se encuentra en Plan ya suscrito(Avance o Seguimiento) Insterte tantas filas como ACTIVIDADES sean. Ej.: 11 01 001 (Con espacios)" sqref="D11:D126">
      <formula1>0</formula1>
      <formula2>9</formula2>
    </dataValidation>
    <dataValidation type="textLength" allowBlank="1" showInputMessage="1" showErrorMessage="1" errorTitle="Entrada no válida" error="Escriba un texto  Maximo 390 Caracteres" promptTitle="Cualquier contenido Maximo 390 Caracteres" prompt=" Registre HALLAZGO contenido en Inf de Auditoría(Suscripción), ó q se encuentra en Plan ya suscrito(Avance o Seguim) SI SUPERA 390 CARACTERES, RESÚMALO. Insterte tantas filas como ACTIVIDADES sean." sqref="E11:E126">
      <formula1>0</formula1>
      <formula2>390</formula2>
    </dataValidation>
    <dataValidation type="textLength" allowBlank="1" showInputMessage="1" showErrorMessage="1" errorTitle="Entrada no válida" error="Escriba un texto  Maximo 390 Caracteres" promptTitle="Cualquier contenido Maximo 390 Caracteres" prompt=" Registre CAUSA contenida en Inf de Auditoría(Suscripción), ó q se encuentra en Plan ya suscrito(Avance o Seguimiento) SI SUPERA 390 CARACTERES, RESÚMALA. Insterte tantas filas como ACTIVIDADES sean." sqref="F11:F126">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acción (correctiva y/o preventiva) q adopta la Entidad p/ subsanar o corregir causa que genera hallazgo. (MÁX. 390 CARACTERES) Inserte tantas filas como ACTIVIDADES tenga." sqref="G11:G126">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las actividades a desarrollar para el cumplimiento de la Acción  de mejoramiento.  Insterte UNA FILA  por ACTIVIDAD. (MÁX. 390 CARACTERES)" sqref="H11:H126">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la Unidad de Medida de la actividad. (Ej.: Informes, jornadas de capacitación, etc.) (MÁX. 390 CARACTERES)" sqref="I11:I126">
      <formula1>0</formula1>
      <formula2>390</formula2>
    </dataValidation>
    <dataValidation type="decimal" allowBlank="1" showInputMessage="1" showErrorMessage="1" errorTitle="Entrada no válida" error="Por favor escriba un número" promptTitle="Escriba un número en esta casilla" prompt=" Registre EN NÚMERO la cantidad, volumen o tamaño de la actividad (en unidades o porcentajes).  Ej.: Si en col. 28 registró INFORMES y son 5 informes, aquí se registra el número 5." sqref="J11:J126">
      <formula1>-9223372036854770000</formula1>
      <formula2>9223372036854770000</formula2>
    </dataValidation>
    <dataValidation type="date" allowBlank="1" showInputMessage="1" errorTitle="Entrada no válida" error="Por favor escriba una fecha válida (AAAA/MM/DD)" promptTitle="Ingrese una fecha (AAAA/MM/DD)" prompt=" Registre la FECHA PROGRAMADA para el inicio de la actividad. (FORMATO AAAA/MM/DD)" sqref="K11:K126">
      <formula1>1900/1/1</formula1>
      <formula2>3000/1/1</formula2>
    </dataValidation>
    <dataValidation type="date" allowBlank="1" showInputMessage="1" errorTitle="Entrada no válida" error="Por favor escriba una fecha válida (AAAA/MM/DD)" promptTitle="Ingrese una fecha (AAAA/MM/DD)" prompt=" Registre la FECHA PROGRAMADA para la terminación de la actividad. (FORMATO AAAA/MM/DD)" sqref="L11:L126">
      <formula1>1900/1/1</formula1>
      <formula2>3000/1/1</formula2>
    </dataValidation>
    <dataValidation type="decimal" allowBlank="1" showInputMessage="1" showErrorMessage="1" errorTitle="Entrada no válida" error="Por favor escriba un número" promptTitle="Escriba un número en esta casilla" prompt=" Registre EN NÚMERO el avance fisico a la fecha de corte del informe, respecto a las cantidades de las unidades de medida. (Únicamente para AVANCE ó SEGUIMIENTO del Plan de Mejoramiento)" sqref="N11:N126">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 390 CARACTERES)" sqref="O75:O126">
      <formula1>0</formula1>
      <formula2>390</formula2>
    </dataValidation>
  </dataValidations>
  <pageMargins left="0.7" right="0.7" top="0.75" bottom="0.75" header="0.3" footer="0.3"/>
  <pageSetup paperSize="9"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400 F14.1  PLANES DE MEJORAM...</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Laura Victoria Velandia Ramos</cp:lastModifiedBy>
  <dcterms:created xsi:type="dcterms:W3CDTF">2025-06-26T14:59:16Z</dcterms:created>
  <dcterms:modified xsi:type="dcterms:W3CDTF">2025-07-03T18:31:15Z</dcterms:modified>
</cp:coreProperties>
</file>