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amos\Documents\DLO\AÑO 2024\AUDITORIA CGR - VIGENCIA 2023\SEGUIMIENTO PM CGR VIGENCIA 2023\AVANCE PM CGR AL 31122023\TRANSMISION SIRECI AVANCE PM CGR AL 31122023\"/>
    </mc:Choice>
  </mc:AlternateContent>
  <bookViews>
    <workbookView xWindow="0" yWindow="0" windowWidth="19200" windowHeight="9990"/>
  </bookViews>
  <sheets>
    <sheet name="400 F14.1  PLANES DE MEJORAM..." sheetId="1" r:id="rId1"/>
  </sheets>
  <calcPr calcId="162913"/>
</workbook>
</file>

<file path=xl/calcChain.xml><?xml version="1.0" encoding="utf-8"?>
<calcChain xmlns="http://schemas.openxmlformats.org/spreadsheetml/2006/main">
  <c r="M220" i="1" l="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alcChain>
</file>

<file path=xl/sharedStrings.xml><?xml version="1.0" encoding="utf-8"?>
<sst xmlns="http://schemas.openxmlformats.org/spreadsheetml/2006/main" count="1842" uniqueCount="671">
  <si>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</si>
  <si>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</si>
  <si>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</si>
  <si>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</si>
  <si>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</si>
  <si>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</si>
  <si>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</si>
  <si>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</si>
  <si>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</si>
  <si>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</si>
  <si>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</si>
  <si>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</si>
  <si>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</si>
  <si>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</si>
  <si>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</si>
  <si>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</si>
  <si>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</si>
  <si>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</si>
  <si>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</si>
  <si>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</si>
  <si>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</si>
  <si>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</si>
  <si>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</si>
  <si>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</si>
  <si>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</si>
  <si>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</si>
  <si>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</si>
  <si>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</si>
  <si>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</si>
  <si>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</si>
  <si>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</si>
  <si>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</si>
  <si>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</si>
  <si>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</si>
  <si>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</si>
  <si>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</si>
  <si>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</si>
  <si>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</si>
  <si>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</si>
  <si>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</si>
  <si>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</si>
  <si>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</si>
  <si>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</si>
  <si>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</si>
  <si>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</si>
  <si>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</si>
  <si>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</si>
  <si>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</si>
  <si>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</si>
  <si>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</si>
  <si>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</si>
  <si>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</si>
  <si>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</si>
  <si>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</si>
  <si>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</si>
  <si>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</si>
  <si>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</si>
  <si>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</si>
  <si>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</si>
  <si>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</si>
  <si>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</si>
  <si>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</si>
  <si>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</si>
  <si>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</si>
  <si>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</si>
  <si>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</si>
  <si>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</si>
  <si>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</si>
  <si>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</si>
  <si>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</si>
  <si>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</si>
  <si>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</si>
  <si>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</si>
  <si>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</si>
  <si>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</si>
  <si>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</si>
  <si>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</si>
  <si>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</si>
  <si>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</si>
  <si>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</si>
  <si>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</si>
  <si>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</si>
  <si>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</si>
  <si>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</si>
  <si>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</si>
  <si>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</si>
  <si>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</si>
  <si>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</si>
  <si>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</si>
  <si>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</si>
  <si>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</si>
  <si>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</si>
  <si>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</si>
  <si>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</si>
  <si>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</si>
  <si>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</si>
  <si>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</si>
  <si>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</si>
  <si>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</si>
  <si>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</si>
  <si>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</si>
  <si>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</si>
  <si>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</si>
  <si>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</si>
  <si>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</si>
  <si>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</si>
  <si>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</si>
  <si>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</si>
  <si>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</si>
  <si>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</si>
  <si>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</si>
  <si>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</si>
  <si>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</si>
  <si>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</si>
  <si>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</si>
  <si>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</si>
  <si>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</si>
  <si>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</si>
  <si>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</si>
  <si>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</si>
  <si>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</si>
  <si>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</si>
  <si>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</si>
  <si>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</si>
  <si>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</si>
  <si>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</si>
  <si>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</si>
  <si>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</si>
  <si>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</si>
  <si>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</si>
  <si>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</si>
  <si>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</si>
  <si>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</si>
  <si>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</si>
  <si>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</si>
  <si>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</si>
  <si>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</si>
  <si>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</si>
  <si>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</si>
  <si>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</si>
  <si>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</si>
  <si>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</si>
  <si>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</si>
  <si>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</si>
  <si>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</si>
  <si>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</si>
  <si>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</si>
  <si>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</si>
  <si>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</si>
  <si>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</si>
  <si>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</si>
  <si>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</si>
  <si>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</si>
  <si>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</si>
  <si>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</si>
  <si>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</si>
  <si>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</si>
  <si>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</si>
  <si>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</si>
  <si>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</si>
  <si>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</si>
  <si>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</si>
  <si>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</si>
  <si>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</si>
  <si>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</si>
  <si>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</si>
  <si>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</si>
  <si>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</si>
  <si>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</si>
  <si>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</si>
  <si>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</si>
  <si>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</si>
  <si>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</si>
  <si>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</si>
  <si>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</si>
  <si>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</si>
  <si>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</si>
  <si>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</si>
  <si>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</si>
  <si>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</si>
  <si>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</si>
  <si>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</si>
  <si>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</si>
  <si>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</si>
  <si>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</si>
  <si>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</si>
  <si>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</si>
  <si>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</si>
  <si>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</si>
  <si>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</si>
  <si>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</si>
  <si>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</si>
  <si>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</si>
  <si>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</si>
  <si>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</si>
  <si>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</si>
  <si>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</si>
  <si>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</si>
  <si>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</si>
  <si>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</si>
  <si>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</si>
  <si>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</si>
  <si>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</si>
  <si>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</si>
  <si>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</si>
  <si>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</si>
  <si>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</si>
  <si>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</si>
  <si>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</si>
  <si>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</si>
  <si>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</si>
  <si>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</si>
  <si>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</si>
  <si>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</si>
  <si>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</si>
  <si>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</si>
  <si>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</si>
  <si>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</si>
  <si>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</si>
  <si>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</si>
  <si>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</si>
  <si>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</si>
  <si>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</si>
  <si>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</si>
  <si>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</si>
  <si>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</si>
  <si>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</si>
  <si>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</si>
  <si>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</si>
  <si>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</si>
  <si>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</si>
  <si>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</si>
  <si>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</si>
  <si>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</si>
  <si>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</si>
  <si>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</si>
  <si>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HALLAZGO DE LA VIGENCIA 2022 - Informe Auditoría de Cumplimiento Intersectorial - DIAN - Ministerio de Educación Nacional - MEN. Caso Nro. 8 Agente retenedor Indumil – NIT 899.999.966. Nueve (9) contratos en estado liquidado, sobre los cuales el agente retenedor con NIT 899.999.966-6 no reporta retención por concepto de la contribución de la estampilla.</t>
  </si>
  <si>
    <t>Debilidades en el proceso de identificación, recaudo y administración de los recursos del Fondo Nacional de Universidades Estatales de Colombia, que no logró el recaudo y posterior distribución de los recursos de la contribución parafiscal de la Ley 1697 de 2013 y deficiencias en el control y seguimiento a la retención y giro de los recursos.</t>
  </si>
  <si>
    <t>Capacitación al personal encargado de la retención y  causación de la Estampilla pro universidad.</t>
  </si>
  <si>
    <t>Se realizará capacitación al personal de la Dirección de Contabilidad  encargados de realizar las legalizaciones de Avances, Cajas Menores, Fondos Rotatorios, Facturas contratos y causaciones en general, con el fin de establecer los hechos generadores y las tarifas aplicables a la Estampilla pro universidad nacional.</t>
  </si>
  <si>
    <t xml:space="preserve">Formato acta de asistencia a reunion , Liberado: 2020-05-08
Número de Rev. 4
Cód.  IM OC OFP FO 025 </t>
  </si>
  <si>
    <t>Revisión periódica contratos con cumplimiento del hecho generador de la Estampilla pro universidades.</t>
  </si>
  <si>
    <t>Se establecerá una revisión periódica (Trimestral)  de los contratos de obra , sus adiciones, los contratos conexos al de obra, esto es: diseño, operación, mantenimiento o interventoría y demás definidos en la Ley 80 de 1993, artículo 32 numeral 2 que suscriba la Industria Militar.</t>
  </si>
  <si>
    <t>Formato Excel denominado conciliación Contratos de obra, aplicación estampilla pro universidad</t>
  </si>
  <si>
    <t>Boletín informativo de  aplicación de la retención Estampilla Pro-universidades Ley 1697/2013</t>
  </si>
  <si>
    <t xml:space="preserve">Se elaborará  boletín informativo correspondiente al hecho generador y tarifas aplicables de la estampilla pro universidades dirigida a la Dirección de compras de la Industria Militar, esto con el fin de que se tenga presente esta contribución desde la estructura de los contratos de la contribución en mención. </t>
  </si>
  <si>
    <t>Boletín y Oficio tramitado en el gestor documental</t>
  </si>
  <si>
    <t>Actualización Instructivo Impuestos</t>
  </si>
  <si>
    <t>Se realizará la actualización del Instructivo de Impuestos implementando de manera detallada el proceso de revisión y aplicación de la estampilla pro universidad</t>
  </si>
  <si>
    <t>Instructivo Impuestos</t>
  </si>
  <si>
    <t>Investigación disciplinaria</t>
  </si>
  <si>
    <t>Iniciar Investigación Disciplinaria</t>
  </si>
  <si>
    <t>Diligencia de verificación con 
Documento No. 02.682.394 "IM OC ODI Solicitud Información" del 28/12/2022 a la Oficina de Control Interno y Documento No. 02.682.392 "IM OC ODI Solicitud Información" del 28/12/2022 a la Gerencia Financiera</t>
  </si>
  <si>
    <t>Hallazgo No. 1 - Maquinaria y Equipo en Montaje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 señala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1620 – Maquinaria y Equipo en montaje a 31 de diciembre de 2021, presenta un saldo de $17.236.386.775. Se identificó 12 contratos liquidados por
$3.718.377.241,    y   12    contratos    finalizados    pendiente    de    liquidar    por
$13.257.367.265, correspondiente a bienes inmuebles entregados en las vigencias 2017 a 2021 que, de acuerdo, con la dinámica contable su registro contable corresponde a cuentas de propiedad planta y equipo. Como se indica en la siguiente tabla: ( Ver Tablas No. 2 y 3 en el INFORME DE AUDITORÍA FINANCIERA INDUSTRIA MILITAR (INDUMIL) VIGENCIA 2021 - CGR-CDDS MAYO 2022).
Por lo anterior, la cuenta 1620 – Maquinaria y Equipo en montaje presenta una sobrestimación de $16.975.744.506 y subestimación en las contrapartidas 1655 – Maquinaria y Equipo por valor de $4.970.864.627 y 1670- Equipo de comunicación y computación en $12.004.879.879. Situación generada por la falta de análisis permanente a los documentos soporte y registros contables, e inobservancia de las Resoluciones 414 del 8 de septiembre de 2014 y 193 del 5 de mayo de 2016, procedimiento para la evaluación del control interno contable.
Igualmente, se subestima la cuenta 1685 Depreciación acumulada de propiedad planta y equipo en un valor estimado de $1.868.893.985, y sobrestima la cuenta 3230 Resultado del ejercicio, al no aplicar la depreciación de estos bienes de acuerdo con el Procedimiento de Gestión Contable adoptado por la Entidad- Revisión N° 2 del 6 de diciembre de 2019.</t>
  </si>
  <si>
    <t>Falta de análisis permanente a los documentos soporte y registros contables, e inobservancia de las Resoluciones 414 del 8 de septiembre de 2014 y 193 del 5 de mayo de 2016, procedimiento para la evaluación del control interno contable</t>
  </si>
  <si>
    <t>Crear controles que permitan monitorear y obtener saldos razonables en las cuentas contables</t>
  </si>
  <si>
    <t>Realizar el cierre de las ordenes de inversión y creación y/o adición de los activos en servicio de la cuenta maquinaria y equipo en montaje informado por la Contraloría</t>
  </si>
  <si>
    <t xml:space="preserve">Conciliación de la cuenta maquinaria y equipo en montaje </t>
  </si>
  <si>
    <t>Efectuar conciliación mensual de la clase correspondiente a al cuenta maquinaria y equipo en montaje según los saldos del módulo de activos fijos del aplicativo SAP por unidad de negocio</t>
  </si>
  <si>
    <t>Conciliación Mensual</t>
  </si>
  <si>
    <t>Elaboración, discusión, aprobación y liberación del procedimiento para capitalización de maquinaria y equipo en montaje</t>
  </si>
  <si>
    <t xml:space="preserve"> Procedimiento</t>
  </si>
  <si>
    <t>Hallazgo No. 2 - Propiedades, Planta y Equipos no Explotados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relacionado con el tratamiento administrativo de bienes inservibles y bienes obsoletos”.
La cuenta 1637 - Maquinaria y Equipo no Explotado, a 31 de diciembre de 2021, presenta un saldo de $19.565.883.880. Se identificaron 218 bienes por
$11.274.817.856, cuyo valor de adquisición se encuentra amortizado al 100 %; capitalizados el 31 de diciembre de 2018, bienes que llevan más de 4 años sin uso y/o actividad, y sus fechas de adquisición oscilan entre 1963 – 2009; adicionalmente, el número de inventario no se registró al momento de su reclasificación.
Estos bienes cumplen con las características de obsoletos, definidas por la Entidad en el Procedimiento de Gestión Contable adoptado - Revisión N° 2 del 6 de diciembre de 2019; la Entidad no ha adelantado gestión administrativa oportuna con el fin de depurar los almacenes, identificar la condición de los bienes y presentar cifras contables ajustadas a la realidad económica.
Indumil informa su estado actual entre otros: • Equipo ubicado en Tratamientos Térmicos, aún funciona, no ha tenido producción programada debido a que es para Fusil AR, se está definiendo si todos los procesos de este equipo se pasan a procesos TIG como mejora, una vez definido se procederá a hacer la baja, • Operativo sin Programa de Producción, • Se saca de producción por falta de programa de fabricación de recepto; Se encuentra en el taller Mecanizados; Se encuentra actualmente en estado operativo.
 Por lo anterior, la cuenta 1637 - Maquinaria y Equipo no Explotado, con saldo por
$19.565.883.880 genera una incertidumbre por la falta de análisis y depuración permanente a los almacenes y registros contables e inobservancia de la Resolución 414 del 8 de septiembre de 2014 y la Resolución 193 del 5 de mayo de 2016, Procedimiento para la evaluación del control interno contable. Se demuestra la falta de control y monitoreo constante de los procedimientos administrativos establecidos para este tipo de bienes.</t>
  </si>
  <si>
    <t>Falta de control y monitoreo constante de los procedimientos administrativos establecidos para este tipo de bienes</t>
  </si>
  <si>
    <t>Realizar validación y actualización de las propiedades planta y equipo no explotados informados por la Contraloría</t>
  </si>
  <si>
    <t xml:space="preserve">Conciliación de la cuenta propiedades, planta equipos no explotados </t>
  </si>
  <si>
    <t>Efectuar conciliación mensual de la clase correspondiente a la cuenta propiedades planta y equipos no explotados según los saldos del módulo de activos fijos del aplicativo SAP por unidad de negocio</t>
  </si>
  <si>
    <t>Elaboración, discusión, aprobación y liberación del procedimiento para traslados de activos explotados y no explotados a clases y cuentas acorde a su uso o desuso</t>
  </si>
  <si>
    <t>Procedimiento</t>
  </si>
  <si>
    <t>Hallazgo No. 3 - Construcciones en Curso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La cuenta 1615 – Construcciones en Curso, a 31 de diciembre de 2021, presenta un saldo de $5.247.431.826, se identificaron 12 contratos liquidados por
$3.275.002.689; 8 contratos finalizados pendientes de liquidar por $1.283.878.089, y 3 contratos sin información por $674.664.048, que, la Subgerencia Administrativa
- División de Servicios Generales no cuenta con registros que permitan identificar la información requerida de estos Proyectos de Inversión.
Es de aclarar que los registros corresponden a bienes entregados en las vigencias 2014 a 2021, no reclasificados en las cuentas correspondientes de la propiedad planta y equipo. Como se muestra en la siguiente tabla: ( Ver Tablas Nos. 4, 5 y 6 en el INFORME DE AUDITORÍA FINANCIERA INDUSTRIA MILITAR (INDUMIL) VIGENCIA 2021 - CGR-CDDS MAYO 2022).
En consecuencia, se presenta una sobrestimación en la cuenta 1615 – Construcciones en Curso por $5.233.544.826 y subestima la contrapartida 1640 Edificaciones. Situación generada por la falta de análisis permanente a los documentos soporte y registros contables e inobservancia de las Resoluciones 414 del 8 de septiembre de 2014 y 193 del 5 de mayo de2016, procedimiento para la evaluación del control interno contable.
Igualmente, se subestima la cuenta 1685 - Depreciación acumulada de propiedad, planta y equipo en un valor estimado de $1.319.843.821 y sobrestima en igual proporción la cuenta 3230 - Resultado del ejercicio, al no aplicar la depreciación de estos bienes de acuerdo con el Procedimiento de Gestión Contable adoptado por la Entidad, en la Revisión N° 2 adelantada el 6 de diciembre de 2019. Se demuestra la falta de control y monitoreo constante de los procedimientos administrativos establecidos para este tipo de bienes. ( Ver Tablas No. 7 en el INFORME DE AUDITORÍA FINANCIERA INDUSTRIA MILITAR (INDUMIL) VIGENCIA 2021 - CGR-CDDS MAYO 2022).</t>
  </si>
  <si>
    <t>Falta de análisis permanente a los documentos soporte y registros contables e inobservancia de las Resoluciones 414 del 8 de septiembre de 2014 y 193 del 5 de mayo de2016, procedimiento para la evaluación del control interno contable
Falta de control y monitoreo constante de los procedimientos administrativos establecidos para este tipo de bienes</t>
  </si>
  <si>
    <t>Realizar el cierre de las ordenes de inversión y creación y/o adición de los activos en servicio de la cuenta construcciones en curso informado por la Contraloría</t>
  </si>
  <si>
    <t>Conciliación de la cuenta contrucciones en curso</t>
  </si>
  <si>
    <t>Efectuar Conciliación mensual de la clase correspondiente a al cuenta construcciones en curso según los saldos del módulo de activos fijos del aplicativo SAP por unidad de negocio</t>
  </si>
  <si>
    <t>Elaboración, discusión, aprobación y liberación del procedimiento para capitalización construcciones en curso</t>
  </si>
  <si>
    <t>Hallazgo No. 4 - Cuentas por Cobrar - Litigios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Del análisis de la cuenta de orden Deudora Activos Contingentes 8120 - Litigios y Mecanismos Alternativos, se identificaron 5 procesos por $1.298.448.743, cifra que corresponde a 2 procesos Ejecutivos Singulares, es decir, corresponde a un derecho cierto, soportados en un título, sentencia, conciliación u otro que presta mérito ejecutivo; adicionalmente, se encuentran registrados 3 procesos con sentencia ejecutoriada. (Ver Tablas No. 8 en el INFORME DE AUDITORÍA FINANCIERA INDUSTRIA MILITAR (INDUMIL) VIGENCIA 2021 - CGR-CDDS MAYO 2022).
Con lo anterior, se genera una subestimación en la cuenta 1384 – Otras cuentas por cobrar, y se subestima la cuenta 3230 Resultado del ejercicio por
$1.298.448.743; y se demuestra una sobrestimación en la cuenta 8120 - Litigios y Mecanismos Alternativos, y su cuenta correlativa 8905 activos contingentes por contra en misma cuantía.
Situación generada por la falta de análisis permanente a los documentos soporte y registros contables e inobservancia de las Resoluciones 414 del 8 de septiembre de 2014 y 193 del 5 de mayo de 2016, procedimiento para la evaluación del control interno contable y el procedimiento de gestión contable adoptado por la Entidad en Revisión N° 2 adelantada el 6 de diciembre de 2019. Se demuestra la falta de control y monitoreo constante de los procedimientos administrativos establecidos para este tipo de procesos.</t>
  </si>
  <si>
    <t>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Falta de control y monitoreo constante de los procedimientos administrativos establecidos para este tipo de procesos</t>
  </si>
  <si>
    <t>Registro contable del proceso si existe sentencia ejecutoriada que implique un derecho cierto y real a favor de la entidad, conforme lo indique la oficina Jurídica</t>
  </si>
  <si>
    <t>Emitir concepto jurídico anexando la correspondiente sentencia ejecutoriada</t>
  </si>
  <si>
    <t>Concepto</t>
  </si>
  <si>
    <t>Previo concepto jurídico incorporar en las cuentas por cobrar - litigios los derechos ciertos y reales a favor de la entidad según la sentencia ejecutoriada</t>
  </si>
  <si>
    <t>Comprobante</t>
  </si>
  <si>
    <t xml:space="preserve">Hallazgo No. 5 - Cuentas de orden - Ejecutivo Laboral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En las cuentas de orden, 91- Pasivos contingentes, se identificó el proceso Ejecutivo Laboral No. 11001310500920190011400 por $47.885.491, que, según auto de terminación del proceso de fecha 6 de diciembre de 2019 en su artículo primero resuelve “declarar probada la excepción de pago de la obligación y cumplimiento de la condena judicial por parte de Indumil formulada por la parte ejecutada”. Es decir la obligación fue pagada en el 2019 y el registro en la cuentas de orden no es real.
Con lo anterior, se demuestra una sobrestimación en la cuenta 9120- Pasivos Contingentes- Litigios y mecanismos alternativos, con afectación en la cuenta 9905 Pasivos contingentes por contra (Db)- Litigios y mecanismos alternativos por
$47.885.491.
Situación generada por la 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Se demuestra la falta de control y monitoreo constante de los procedimientos administrativos establecidos para este tipo de procesos.                                 </t>
  </si>
  <si>
    <t>Actualización de la calificación del riesgo y su contabilización correspondiente</t>
  </si>
  <si>
    <t>Registro  de la provisión contable del proceso según el nuevo estatus del riesgo informado por la oficina Jurídica</t>
  </si>
  <si>
    <t>Hallazgo No. 6 - Avances y anticipos recibidos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2901 Avances y anticipos recibidos, a 31 de diciembre de 2021, presenta un saldo de $24.077.596.595, reflejado en el Estado de situación Financiera, donde se incluyen saldos de avances y anticipos recibidos que datan de vigencias anteriores (2018 a 2020) por $697.725.714, que corresponden a contratos
finalizados. Asimismo, se reflejan saldos positivos de $463.701.669 contrario a la naturaleza de la cuenta, como se muestra en la siguiente tabla:  (Ver Tabla No. 9 en el INFORME DE AUDITORÍA FINANCIERA INDUSTRIA MILITAR (INDUMIL) VIGENCIA 2021 - CGR-CDDS MAYO 2022).
Con lo anterior, se demuestra una sobrestimación de la cuenta 2901 Avances y anticipos recibidos por $234.024.045 y se sobrestima la contrapartida 1110- Depósitos en instituciones financieras Efectivo. Esta situación se genera por la falta de análisis permanente a los documentos soporte y registros contables e inobservancia de las Resoluciones 414 del 8 de septiembre de 2014 y 193 del 5 de mayo de 2016, procedimiento para la evaluación del control interno contable.</t>
  </si>
  <si>
    <t>Falta de análisis permanente a los documentos soporte y registros contables e inobservancia de las Resoluciones 414 del 8 de septiembre de 2014 y 193 del 5 de mayo de 2016, procedimiento para la evaluación del control interno contable</t>
  </si>
  <si>
    <t>Realizar las coordinaciones necesarias para allegar los documentos requeridos que permitan depurar los avances y anticipos recibidos de clientes</t>
  </si>
  <si>
    <t xml:space="preserve">Listado depurado </t>
  </si>
  <si>
    <t>Conciliación mensual de la cuenta avances y anticipos recibidos tanto de clientes como por otros conceptos según los saldos de balance en el aplicativo SAP</t>
  </si>
  <si>
    <t>Conciliación</t>
  </si>
  <si>
    <t>Cumplimiento del Procedimiento de Tesorería IM OC DOF PR 005 e Instructivo de Cartera y Depósitos recibidos por anticipación de clientes IM OC DOF IN004</t>
  </si>
  <si>
    <t>Listado de partidas a depurar en las cuentas contables</t>
  </si>
  <si>
    <t>Hallazgo No. 7 - Deterioro inventarios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Entidad, estimó el deterioro de sus inventarios con corte a 31 de diciembre de 2021 en $10.075.283.014, registrados en la cuenta 1580 -Deterioro acumulado de inventarios, detallado de la siguiente manera: (Ver Tabla No. 10 en el INFORME DE AUDITORÍA FINANCIERA INDUSTRIA MILITAR (INDUMIL) VIGENCIA 2021 - CGR-CDDS MAYO 2022).
Si bien, dentro de los procesos productivos se pueden generar desperdicios, cancelación de pedidos o cualquier otra situación que pueda disminuir la capacidad productiva de un material, si llama la atención de la auditoría las siguientes situaciones:
Fábrica FASAG.
Del análisis efectuado al modulo de inventario de sistema SAP sobre el material vencido, se determino, lo siguiente:
1. Con relación al material No. 4500385 Pintura Refractaria a base de Magnesita 98 %, con cargo al contrato No. 4-191-2020, mediante orden de orden de pedido No. 4500007476, el 4 de marzo de 2021 ingresan al almacén 561 galones, más 262 galones que se tienen en stock, arrojan un total de 823 galones disponibles para producción. Sin embargo, para los meses de marzo a diciembre de 2021 se consumen 485 galones, pero, el 3 de diciembre se presenta un vencimiento de 338 galones de los lotes adquiridos el 4 de marzo de 2021, equivalente a $19.827.483,73. Lo anterior, demuestra deficiencia en el plan operativo y plan de ventas, al no estimar las verdaderas cantidades requeridas.
2. Para el material 4500386 Pintura refractaria de zirconio y sílice, mediante orden de pedido No. 4500007475 ingresaron 165 y con orden de pedido 4500007309 ingresaron 64, para un total de 229 galones recibidos, más 259 galones reportados en stock arroja un total de 488 galones disponibles para producción. Para los meses de febrero y marzo de 2021, se presenta un consumo para producción de 267 galones y en marzo se presenta un vencimiento de 221 galones, por $22.221.476,57. Lo anterior, demuestra deficiencia en el plan operativo y plan de ventas.
3. Para el material 3000183 Adhesivo anaeróbico loctit 638 mediante orden de pedido 4500006027 del 20 de mayo de 2020, ingresaron 13 litros, no se tenía existencias, se consumieron 3 litros y se reporta vencimiento de 10 litros para el 30 de noviembre de 2021 por $13.526.680.
Con relación al material de baja rotación materiales, se observa que la Entidad tiene material que data del año 2005, como se muestra en las siguientes tablas: (Ver Tablas Nos. 11 y 12 en el INFORME DE AUDITORÍA FINANCIERA INDUSTRIA MILITAR (INDUMIL) VIGENCIA 2021 - CGR-CDDS MAYO 2022).
Si bien, estos materiales contablemente se reconoce su deterioro, si demuestra falta de gestión con el destino final de los mismos. Asimismo, conlleva desgaste administrativo para su manipulación, custodia, registro y conteo.</t>
  </si>
  <si>
    <t>Falta de gestión con el destino final de los mismos. Asimismo, conlleva desgaste administrativo para su manipulación, custodia, registro y conteo</t>
  </si>
  <si>
    <t>Enfocar el cumplimiento del plan de ventas impactando los planes operativos y procesos de abastecimiento de materias primas idealmente solo al alza, e implementar una política ajustada con la realidad de mercado</t>
  </si>
  <si>
    <t>Identificar y desagregar el material inservible y solicitar los conceptos técnicos para determinar detalladamente el estado actual de los elementos, características y razones debidamente sustentadas por las cuales se solicita la baja u otra recomendación para su destinación final</t>
  </si>
  <si>
    <t>Informe consolidado de la SGT con todos los conceptos para la destinación final de los elementos vencidos y de baja rotación</t>
  </si>
  <si>
    <t>Deliberar y decidir la destinación final de los elementos  vencidos y de baja rotación en el Comité de Bajas que deben convocar los Directores de Fábrica de la vigencia en curso</t>
  </si>
  <si>
    <t>Acta de comité</t>
  </si>
  <si>
    <t>Revisar la Política  de Inventarios - materias primas, semielaborados, repuestos, dotación y EPPs - IM OC SGT CP002 con el fin de ampliarla y darle alcance para la administración de los inventarios de baja rotación y bienes perecederos</t>
  </si>
  <si>
    <t>Política revisada y aprobada</t>
  </si>
  <si>
    <t>Hallazgo No. 8 - Término y amparo de pólizas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Ley 734 de 2002: Por la cual se expide el Código Disciplinario Único.
Artículo 34. “DEBERES. Son deberes de todo servidor público: 1. Cumplir y hacer que se cumplan los deberes contenidos en la Constitución. (……) 13. Motivar las decisiones que lo requieran, de conformidad con la ley (…) 15. Ejercer sus funciones consultando permanentemente los intereses del bien común, y teniendo siempre presente que los servicios que presta constituyen el reconocimiento y efectividad de un derecho y buscan la satisfacción de las necesidades generales de todos los ciudadanos”.
Con relación, al Contrato de compraventa No. 1-001-2021, que tiene por objeto la objeto fue la adquisición de pistolas Smith y Wesson 9 mm por $4.622.798.773, se estipularon las siguientes cláusulas:
“Cláusula Quinta - Lugar y Plazo de Entrega: Plazo de entrega; hasta los 90 días calendario a partir del cumplimiento de los requisitos de perfeccionamiento y ejecución contractual.
Cláusula Decima Novena - Garantía de Cumplimiento a Cargo del Contratista: El contratista se obliga a otorgar dentro de los 5 días siguientes a la firma del presente contrato; a) El cumplimiento: Con vigencia igual a la ejecución del contrato y 4 meses más, b) Calidad de Bienes: Vigencia de 24 meses a partir de la fecha de recepción de los bienes a satisfacción.
Cláusula Vigésima Cuarta - Perfeccionamiento y Ejecución: El contrato se perfecciona con el acuerdo de las partes sobre el objeto, con su elevación a escrito así mismo, para su ejecución se requerirá el registro presupuestal y la aprobación de garantías contractuales pactadas”.
Se determinó qué, la Entidad incumplió las anteriores cláusulas, debido a:
A. Que la póliza N° 11-45-101101644 ampara el cumplimiento contractual desde el 23 de marzo hasta el 23 de octubre de 2021, término inferior a los tres 3 meses de ejecución más 4 cuatro meses adicionales, establecidos en la cláusula quinta y decima novena del contrato- perfeccionamiento y ejecución contractual.
Es conclusión, que el término del amparo inició el 7 de abril de 2021 fecha de aprobación de la póliza y presupuesto de inicio de la ejecución contractual hasta el 07 de noviembre de 2021 y no como quedo establecido en la póliza hasta el 23 de octubre de 2021. Es decir, que el amparo de cumplimiento contractual quedo desprotegido por quince (15) días.
B. Que el 27 de mayo de 2021 es aprobada la modificación de la póliza N° 11- 45-101101644 de acuerdo a la adición y prórroga del contrato suscrito el 30 de abril de 2021, que amplió el término de ejecución contractual hasta el día 01 de septiembre de 2021; sin embargo, el documento que aprueba la adición de la póliza no describe el nuevo término de amparo y vigencia de calidad de bienes. En conclusión, la nueva póliza no contemplo el nuevo plazo de ejecución contractual para el amparo de calidad de bienes.
En consecuencia, se evidencia 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 Hallazgo de connotación administrativa.</t>
  </si>
  <si>
    <t>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t>
  </si>
  <si>
    <t>Modificar la minuta del contrato en la clausula de garantía</t>
  </si>
  <si>
    <t>Incluir en la minuta del Contrato la precisión de las vigencias de los amparos que garanticen las obligaciones contractuales en especial "Amparo de Calidad"</t>
  </si>
  <si>
    <t xml:space="preserve">Minuta </t>
  </si>
  <si>
    <t>Comunicación a la Subgerencia Administrativa - División de Adquisiciones sobre la mejora a la clausula de garantía del contrato</t>
  </si>
  <si>
    <t>Documento</t>
  </si>
  <si>
    <t>Implementación de formato control de devolución de las pólizas para correcciones</t>
  </si>
  <si>
    <t>Formato</t>
  </si>
  <si>
    <t>Hallazgo No. 9 - Contrato de compraventa No. 1-186-2021 -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Con relación, al Contrato de compraventa No. 1-186-2021, que tiene por objeto el suministro de recurso humano para los servicios temporales misionales, por
$13.100.000.000, se estipularon las siguientes cláusulas:
“Cláusula Cuarta - Forma de Pago: El valor del presente contrato se realizará mediante presentación de factura comercial.
Parágrafo 3: Para los servicios prestados en el departamento de Boyacá el contratista deberá contribuir con la estampilla a una tarifa del 1 % del valor neto del contrato y su adicción, esta contribución se causará al momento de orden de pago a favor de la Universidad Pedagógica y Tecnológica de Colombia - UPTC-. (…)
Cláusula Décima Sexta - Supervisión: La Industria Militar ejercerá la supervisión y el cumplimiento del respectivo contrato mediante el Supervisor y de acuerdo al Manual de la Contratación.
Parágrafo cuarto: El supervisor deberá certificar la realización de los pagos”.
Se determinó que, en los informes de supervisión al seguimiento financiero y jurídico de la ejecución contractual, no se detalla el recurso humano que presta servicio en el Departamento de Boyacá, para establecer la contribución a título de estampilla, en favor de la Universidad Pedagógica y Tecnológica de Colombia - UPTC-.
En consecuencia, la Entidad no realiza un seguimiento y control efectivo de las cláusulas contractuales lo cual, demuestra 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
Se configura como hallazgo administrativo.</t>
  </si>
  <si>
    <t>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t>
  </si>
  <si>
    <t>Relacionar en los informes de supervisión la cantidad de recurso humano que labora en el departamento de Boyacá Fábrica Santa Bárbara</t>
  </si>
  <si>
    <t>En los informes de supervisor se incluirá la relación del recurso humano contratado en cada unidad de negocio</t>
  </si>
  <si>
    <t>Informe de Supervisión que autoriza el pago</t>
  </si>
  <si>
    <t>Hallazgo No. 10 - Gestión integral de residuos - vigencia 2021
“Decreto 4741 del 2005. “Por el cual se reglamenta parcialmente la prevención y el manejo de los residuos o desechos peligrosos generados en el marco de la gestión integral”.
Ministerio de Ambiente y Desarrollo Sostenible:
“GUÍAS AMBIENTALES DE ALMACENAMIENTO Y TRANSPORTE POR CARRETERA DE SUSTANCIAS QUÍMICAS PELIGROSAS Y RESIDUOS PELIGROSO
A través del cual se fijan las condiciones técnicas a que deberán sujetarse todos los sectores, servicios o actividades relacionados con el tema a fin de prevenir y evitar daños sobre la salud humana y el medio ambiente.
Durante el almacenamiento de sustancias químicas y residuos peligrosos es necesario tomar medidas de prevención y control para evitar daños a la salud de los trabajadores e impactos negativos al ambiente. En el caso particular de los residuos
peligrosos, su tiempo de almacenamiento debería corresponder al mínimo posible, solo como un paso previo a su tratamiento y disposición final responsable.
Decreto 1713 de 2002. “Por el cual se reglamenta la Ley 142 de 1994, la Ley 632 de 2000 y la Ley 689 de 2001, en relación con la prestación del servicio público de aseo, y el Decreto Ley 2811 de 1974 y la Ley 99 de 1993 en relación con la Gestión Integral de Residuos Sólidos”.
Resolución 1512 de 2010. “Por la cual se establecen los Sistemas de Recolección Selectiva y Gestión Ambiental de Residuos de Computadores y/o Periféricos y se adoptan otras disposiciones.
ISO 14001 de 2015. Sistema de Gestión Ambiental. NTC 4435. Hojas de Seguridad para materiales.
GTC 24. Residuos Sólidos. Guía para la separación de en la fuente”
Si bien el procedimiento para la gestión integral de los residuos es la de establecer los lineamientos con los cuales la Industria Militar gestionará los residuos aprovechables, ordinarios, peligrosos y especiales generados por sus actividades misionales y/o de apoyo. Cumpliendo los requerimientos legales aplicables.
La Industria Militar dentro de su Política de Gestión Integral tiene como compromiso garantizar un ambiente sano, confortable y seguro, por lo cual contempla dentro de su plan operativo la disposición final de residuos peligrosos con el fin de mitigar los impactos negativos que se puedan generar al medio ambiente y la comunidad en cada unidad de negocio garantizando un adecuado almacenamiento, transporte y disposición final de los residuos.
Teniendo en cuenta la norma, el generador “Indumil” será responsable de los residuos o desechos peligrosos que él genere. La responsabilidad se extiende a sus afluentes, emisiones, productos y subproductos, por todos los efectos ocasionados a la salud y al ambiente.
Para lo cual se realizó revisión del contrato de prestación de servicios No 1-2-3-4- 073/2021, con objeto prestación de servicio de recolección, tratamiento coprocesamiento y/o disposición final de residuos peligrosos y no peligrosos de características especiales de la Fábrica de Explosivos Antonio Ricaurte (FEXAR), Fábrica José María Córdova (FAGECOR), Fabrica Santa Bárbara (FASAB) Oficinas Centrales y proyectos descentralizados de la Industria Militar, terminó su ejecución el contrato marco el 31 de diciembre del año 2021.
Teniendo en cuenta la Política Gestión Integral de Residuos - Indumil, de “garantizar un ambiente sano, confortable y seguro”; y como resultado de la visita fiscal del 17 de marzo de 2022, se observó que no se garantiza la continuidad en la recolección, tratamiento coprocesamiento y/o disposición final de los residuos peligrosos, toda vez que no se ha suscrito la orden de compra que garantice el manejo de gestión ambiental de estos residuos peligrosos en las Fábricas de Explosivos Antonio Ricaurte (FEXAR), José María Córdova (FAGECOR) y Santa Bárbara (FASAB), lo cual genera riesgos para el medio ambiente y la salud de los trabajadores; Adicionalmente, se encuentran residuos altamente explosivos e inflamables, los cuales causan emergencias considerables dentro de las fábricas.
La anterior situación, es originada por la falta de planeación en gestión en la ejecución presupuestal con el fin de ejecutar los recursos de manera oportuna y poder generar la orden de compra para la recolección, manejo y disposición final de estos residuos.
Por lo tanto, la observación se configura en Hallazgo administrativo.</t>
  </si>
  <si>
    <t>Falta de planeación en gestión en la ejecución presupuestal con el fin de ejecutar los recursos de manera oportuna y poder generar la orden de compra para la recolección, manejo y disposición final de estos residuos</t>
  </si>
  <si>
    <t>Actualizar el seguimiento a los contratos del proceso de Salud, Seguridad y Medio Ambiente (SSMA)</t>
  </si>
  <si>
    <t>Actualización formato desarrollado por el grupo SSMA del seguimiento y control de proyectos propios del proceso</t>
  </si>
  <si>
    <t>Formato de seguimiento de proyectos y/o Listado de asistentes y compromisos a reunión IM OC OFP FO 025.</t>
  </si>
  <si>
    <t>Elaboración de estudio de conveniencia en octubre para la contratación y continuidad del servicio</t>
  </si>
  <si>
    <t>Proyectar presupuesto de vigencias futuras dando inicio a la elaboración de la orden de compra de contrato marco en octubre del año vigente, garantizando la continuidad del servicio desde el mes de diciembre al  primer semestre de la siguiente vigencia</t>
  </si>
  <si>
    <t>Orden de compra con vigencia futura.</t>
  </si>
  <si>
    <t>Hallazgo No. 11 - Planeación contrato No. 4 238/2021 - vigencia 2021
La Constitución Política de Colombia 1991 artículo 209 consagra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14. Principio de Planeación”.
El Manual de Contratación INDUMIL. 14.1 , señala que “la Industria Militar buscará maximizar el uso de sus recursos a través de la consideración anticipada de su estrategia de contratación y prioridades de abastecimiento”. En desarrollo de este enunciado, formulará planes de compras por períodos no inferiores a un año y diseñará con debida anticipación los análisis y estudios que soporten los requerimientos de cada adquisición”.
7.2 “En virtud de este postulado, INDUMIL desarrollará su gestión contractual utilizando las herramientas de gerencia que resulten necesarias para reducir sus costos de transacción y empleando los mecanismos y procedimientos pertinentes para precaver o solucionar rápida y eficazmente las diferencias o situaciones litigiosas que llegaren a presentarse”.
7.3 “En virtud del principio de economía, se tendrá en cuenta que las normas de procedimiento se utilicen para agilizar las decisiones, que los procedimientos se adelanten en el menor tiempo y con la menor cantidad de gastos de quienes intervienen en ellos, que no se exijan más documentos y copias que los estrictamente necesarios, ni autenticaciones ni notas de presentación personal sino cuando la Ley lo ordene en forma expresa”.
Ley 2099 de 2021 “Por medio de la cual se dictan disposiciones para la transición energética, la dinamización del mercado energético, la reactivación económica del país y se dictan otras disposiciones”.
Artículo 12. “Exclusión del impuesto a las ventas — IVA en la adquisición de bienes y servicios para el desarrollo de proyectos de generación con FNCE y gestión eficiente de la energía. Para fomentar el uso de la energía procedente de fuentes no convencionales de energía — FNCE y la gestión eficiente de energía, los equipos, elementos, maquinaria y servicios nacionales o importados que se destinen a la pre inversión e inversión, para la producción y utilización de energía a partir de las fuentes no convencionales, así como para la medición y evaluación de los potenciales recursos, y para adelantar las acciones y medidas de gestión eficiente de la energía, incluyendo los equipos de medición inteligente, que se encuentren en el Programa de Uso Racional y Eficiente de energía y Fuentes No Convencionales — PROURE estarán excluidos del IVA”.
Contrato de Compraventa Nacional No. 4-238/2021 CLÁUSULA CUARTA FORMA DE PAGO: “El 40 % del valor del contrato incluido IVA, se cancelará mediante pago anticipado, previa firma y legalización del contrato, presentación de la factura comercial con el cumplimiento de los requisitos legales para el pago del 100 % del valor del pago anticipado y previa constitución y aprobación de la póliza de seguros, garantía bancaria y/o aval bancario que garantice la devolución del pago anticipado”.
Analizado el contrato de Compraventa Nacional No. 4-238/2021 del 17 de septiembre de 2021 en su etapa pre contractual, suscrito entre INDUMIL y SAUFER SOLUCIONES el día 28 de diciembre de 2021 por $4.494.313.454 con el objeto de ADQUISICION, INSTALACION, PRUEBAS Y PUESTA A PUNTO DE PARQUE
SOLAR FABRICA SANTA BARBARA se identificó que, la administración al momento de realizar el estudio de mercado y la suscripción de dicho contrato no tuvo en cuenta la excepción del pago del impuesto del valor agregado IVA como lo establece el artículo 12 de la Ley 2099 de 2021.
Lo anterior es producto de la ausencia de control al momento de realizar los estudios de mercado y tiene como consecuencia, la suscripción del contrato sin considerar la afectación de los impuestos al servicio contratado. Por lo tanto, se configura un hallazgo administrativo.</t>
  </si>
  <si>
    <t>Ausencia de control al momento de realizar los estudios de mercado y tiene como consecuencia, la suscripción del contrato sin considerar la afectación de los impuestos al servicio contratado</t>
  </si>
  <si>
    <t xml:space="preserve">Estudio de Conveniencia y Elaboración del otrosí del Contrato </t>
  </si>
  <si>
    <t xml:space="preserve">Elaborar concepto por parte de OFP en relación a la solicitud de adición presupuestal </t>
  </si>
  <si>
    <t>Elaborar concepto financiero con respecto a las modificaciones que se requieren hacer al contrato</t>
  </si>
  <si>
    <t xml:space="preserve">Realizar el estudio de conveniencia para modificar el contrato discriminando los precios entre los que tienen exención de IVA por plan de desarrollo (paneles e inversores) y los que incluyen el IVA y requieren para su exención la autorización de la UPME </t>
  </si>
  <si>
    <t>Estudio de Conveniencia</t>
  </si>
  <si>
    <t>Elaborar contrato modificatorio al contrato principal</t>
  </si>
  <si>
    <t>Contrato</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</si>
  <si>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</si>
  <si>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</si>
  <si>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</si>
  <si>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</si>
  <si>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</si>
  <si>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Solicitar Bimestralmente a los supervisores de contrato de cada una de las Unidades de Negocio el informe de estado de los Proyectos de inversión y maquinaria y equipo en montaje registrados Contablemente.</t>
  </si>
  <si>
    <t>Enviar Bimestralmente a la Subgerencia Financiera copia de los informes finales de supervisor los proyectos de inversión de infraestructura relacionados en el hallazgo, que afectan la cuenta de construcciones en curso.</t>
  </si>
  <si>
    <t>Hallazgo No. 3. - Construcciones en Curso (A)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</si>
  <si>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Con el activo en curso en mención de acuerdo a los documentos soporte enviados por el supervisor del contrato se procederá a la creación y entrada a servicio del activo fijo correspondiente.</t>
  </si>
  <si>
    <t xml:space="preserve">Revisar y Analizar el informe enviado por los Supervisores de contrato de cada uno de los proyectos de Inversión. 
</t>
  </si>
  <si>
    <t xml:space="preserve">Elaborar registro contable en el Sistema SAP </t>
  </si>
  <si>
    <t xml:space="preserve">Comprobante contable SAP </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</si>
  <si>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</si>
  <si>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Realizar control y seguimiento de los proyectos de inversión de los contratos que se constituyan en propiedad planta y equipo por lo menos cada 2 meses,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</si>
  <si>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Enviar a la Subgerencia Financiera copia de los informes finales de supervisor relacionados con proyectos de inversión de infraestructura terminados, que afectan la cuenta de construcciones en curso.</t>
  </si>
  <si>
    <t>Hallazgo No. 4. - Cuentas por Pagar (A) - vigencia 2020
Decreto 1068 de 2015, Artículo 2.8.3.1.2. Presupuesto de Gastos.
De la evaluación de la muestra seleccionada de los contratos 23 contratos sobre los cuales se constituyeron cuentas por pagar por valor de $126.852.260.101, se establecieron las siguientes debilidades:
En 7 Contratos pactados en dólares no es posible determinar el valor ejecutado para la vigencia 2020, teniendo en cuenta que el que el RP se encuentra en pesos y el valor de contrato en dólares. Además, en el análisis de los documentos aportados por la Entidad, no se reportan las fechas en las que ingresaron los pedidos para determinar la TRM, los informes de supervisión no contemplan el mismo tipo de cambio con el que se ingresó el pedido en el sistema de información Comercial SAP de acuerdo a su parametrización, imposibilitando la trazabilidad para establecer el cálculo real y no estimado del valor ejecutado en la vigencia 2020. 
Respecto del ACUERDO DERIVADO No.2 teniendo en cuenta que la información reportada en los informes de supervisión no se encuentra detallada o totalizada, dicha situación impide determinar el valor ejecutado para la vigencia 2020.
Lo anterior afecta la confiabilidad de la información reportada por la entidad en los soportes de los contratos, lo que denota fallas en los controles a la ejecución presupuestal al cierre de la vigencia.</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</si>
  <si>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</si>
  <si>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</si>
  <si>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</si>
  <si>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</si>
  <si>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</si>
  <si>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</si>
  <si>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Capacitar a los supervisores de contratos y a las personas que diligencian el formato de supervisor de contrato</t>
  </si>
  <si>
    <t>Realizar una capacitación a los supervisores de contratos y a las personas que diligencian el formato de supervisor de contrato</t>
  </si>
  <si>
    <t>Fortalecer los controles en los soportes de los contratos, a fin de mejorar la confiabilidad de la  Ejecución Presupuestal.</t>
  </si>
  <si>
    <t>La Subgerencia Financiera revisará detalladamente que los valores de las facturas correspondan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</si>
  <si>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</si>
  <si>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Hallazgo No. 5. - Prórroga Contrato 3-068/2019 (A) - vigencia 2020
Ley 80 de 1993 Artículo 25. , Ley 87 de 1993 . Artículo 2.
El 25 de julio de 2019 La Industria Militar - INDUMIL suscribió con la Empresa THE ARASAN ALUMINIUM INDUSTRIES (P) LTD. Representada en Colombia por FALEK LATINA S.A.S. el Contrato Marco de Compraventa Importado No. 3-068/2019, por valor inicial de US $371.200, con el fin de la adquisición de Aluminio PG, materia prima solicitada por la Fábrica de explosivos Antonio Ricaurte para el proceso de fabricación de hidrogeles aluminizados como Indugel Plus AP y Sismigel Plus, en cumplimiento del Plan Operativo 2019 Rev. 0 del 18 de enero de 2019. 
El contrato tiene como objeto el suministro de cantidades “determinables” de bienes de características técnicas uniformes en virtud del cual la INDUSTRIA MILITAR podrá realizar órdenes de compra de las cantidades que requiera en función de sus necesidades de conformidad con los términos y condiciones establecidos en el Contrato Marco mientras esté vigente. 
En las condiciones Especiales del Contrato Marco en la Cláusula Trigésima se determinó: “(…) El contratista suministrará a la INDUSTRIA MILITAR, como cantidades determinadas (mínimas), las siguientes: ( Ver Tabla 12. Cantidades determinadas (mínimas)  en el INFORME DE AUDITORÍA FINANCIERA INDUSTRIA MILITAR (INDUMIL) VIGENCIA 2020 - CGR-CDDJS 002  MAYO 2021). En la Cláusula Trigésima Tercera del Contrato Principal se pactó que el plazo y lugar de las cantidades determinadas (mínimas), se realizarían de la siguiente manera:  ( Ver Tabla 13. Plazo y lugar de las cantidades determinadas (mínimas)  en el INFORME DE AUDITORÍA FINANCIERA INDUSTRIA MILITAR (INDUMIL) VIGENCIA 2020 - CGR-CDDJS 002  MAYO 2021).  Al verificar la ejecución del contrato se logró establecer que el proveedor mediante comunicado remitido a la entidad el 06 de agosto de 2019 radicado Sinergy No. 02.196.993, solicitó la prórroga en el plazo de entrega en cuatro (4) despachos aduciendo lo siguiente:  (…) 1° 16MT – Embarque última semana de Agosto – ETA Buenaventura tercera semana de octubre de 2019.  2° 16MT – Embarque tercera semana de septiembre 2019 – ETA Buenaventura segunda semana de noviembre 2019.  3° 16MT – Embarque primera semana de octubre 2019 – ETA Buenaventura última semana de noviembre 2019.  4° 16MT – Embarque tercera semana de octubre de 2019 – ETA Buenaventura Segunda semana diciembre de 2019. Lo anterior, teniendo en cuenta que el tiempo de producción de nuestro representado es de 30 días, más 10 días que le toma conducir la carga al puerto y más el tiempo de tránsito que es aprox. 45 días a Buenaventura” (…)  Por lo tanto, mediante radicado Synergy No. 02.207.126 del 2 de septiembre de 2019 la Subgerencia Técnica remitió su concepto a la Subgerencia Administrativa y posteriormente, comunicó a la firma contratada con radicado Synergy No. 02.213.207 del 16 de septiembre de 2019, en la cual dan respuesta y viabilidad a la solicitud de prórroga, argumentado lo siguiente:  “Las cantidades y las fechas propuestas por la firma The Arasan Aluminium Industries (P) LTD representada en Colombia por FALEK LATINA S.A.S. mediante Documento Synergy No. 02.196.993, se ajustan a las fechas de entrega definidas en el Contrato Marco de Compraventa Importado No. 3-063/2019”.  Aunque la entidad justifique la no afectación de las fechas establecidas del contrato Marco autorizando dicha prórroga, se observa que las razones expuestas por el proveedor no corresponden a motivos de fuerza mayor o caso fortuito, ni a situaciones que impidieran el cumplimiento de la entrega del bien, sino que se refieren a situaciones que eran previsibles para la empresa en el momento de contratar y conocidas por el contratista, por lo que no deberían afectar el cumplimiento de su obligación de entregar los bienes contratados en los tiempos pactados.   De acuerdo con lo expuesto, se detectó que las cantidades determinadas (mínimas) del contrato principal fueron ejecutadas al 100% pero en cuatro (4) entregas, observando además y pese a la prórroga un incumplimiento en las fechas previstas por la firma contratista, tal como se detalla a continuación:    ( Ver Tabla No. 14. Tabla comparativa fecha de llegada VS Fecha de la prorrogada en el INFORME DE AUDITORÍA FINANCIERA INDUSTRIA MILITAR (INDUMIL) VIGENCIA 2020 - CGR-CDDJS 002  MAYO 2021).  Lo anterior obedece a una 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</si>
  <si>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</si>
  <si>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</si>
  <si>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</si>
  <si>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</si>
  <si>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</si>
  <si>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Solicitar la creación y liberación del procedimiento de estructuración del plan de necesidades, con el fin de obtener una buena planeación y así no incurrir en la solicitud de prorrogas a los contratos.</t>
  </si>
  <si>
    <t>Socialización de los tiempos de contratación establecidos en las diferentes modalidades de contratación aplicadas por INDUMIL, con el fin de enfatizar en los tiempos de aprovisionamiento, así mismo se enviarán oficios solicitando el envío oportuno de los procesos de contratación relacionados en el plan de necesidades aprobado a la fecha de actualización.</t>
  </si>
  <si>
    <t>Documento o Synergy; oficios  de informes y solicitud a las unidades de Negocio con la relacion de elementos según programación de adquisición; la actividad se presentara de manera BIMENSUAL</t>
  </si>
  <si>
    <t>Hallazgo No. 6. Recibo de Bienes y Supervisión Contrato 2-11/2020 (A) - vigencia 2020
Ley 87 de 1993 Artículo 2 ,  Ley 1474 de 2011 Artículo 83.
El 7 de abril de 2020, La Industria Militar - INDUMIL suscribió con la Empresa DUROMETAL CIA LTDA el Contrato Marco de Compraventa Nacional 2-011/2020, por valor total de $355.703.207, 02 COP incluido el IVA, cuyo objeto fue la “Adquisición de herramientas para la producción, con destino a la Fábrica José María Córdova”, el suministro de cantidades “determinables” de bienes de características técnicas en virtud del cual la INDUSTRIA MILITAR podrá realizar órdenes de compra de las cantidades que requiera en función de sus necesidades de conformidad con los términos y condiciones establecidos en el contrato marco mientras esté vigente. Esta adquisición se encuentra contemplada en el plan de necesidades de la fábrica General José María Córdova 2020, con el objetivo de cumplir con el anteproyecto, plan operativo 2020 de fecha 15 de agosto de 2019, y así con los programas de ventas de la Subgerencia Comercial.   
No obstante, en el análisis del Contrato Marco se lograron detectar las debilidades que a continuación se explican, en los documentos soporte de la ejecución informes de supervisión, actas de recepción técnica y facturas: • En el acta de recepción técnico administrativa No. 77 de fecha 23 de julio de 2020 se registra la admisión de 23 elementos (INSERTO HM90 APKT 100312PDR IC908), sin quedar saldos pendientes por entrega; sin embargo, en los informes de supervisión No. 2 de 13 de agosto de 2020 y No. 3 del 20 de octubre de 2020 emitidos con posterioridad a la fecha del acta de entrega, en el ítem 16 “Cumplimiento de las obligaciones contractualmente pactadas relacionadas con entregas”, se registran cantidades pendientes 23 para el mismo elemento:  ( Ver Tabla No. 15. Inconsistencias en las cantidades reportadas en los informes de supervisión en el INFORME DE AUDITORÍA FINANCIERA INDUSTRIA MILITAR (INDUMIL) VIGENCIA 2020 - CGR-CDDJS 002  MAYO 2021). •En la factura No. 10023 expedida por la Empresa DUROMETAL CIA LTDA el 21 de mayo de 2020 se observa un error en la cantidad liquidada de (800und) para el elemento “INSERTO HM90 APKT 100312PDR IC908”, teniendo en cuenta que el acta de recibo técnico administrativa No. 58 del 04 de junio de 2020 reporta la cantidad recibida de (777und), lo que genera un incremento en el valor a pagar por ($966.000); no obstante, mediante nota crédito Electrónica J-002-3 del 4 de junio de 2020 se efectuó el descuento de dicho monto. Sin embargo, pese a que no se realizó el pago dicha situación no es reportada en el informe de Supervisión No. 1, mediante el cual se autoriza el pago de dicha factura por el valor total, que incluye 23 unidades de más de las entregadas para dicho elemento.  •En la factura No. 10089 expedida el 2 de julio de 2020 se observa que hay un error entre el valor unitario facturado ($40.000) para el elemento (INSERTO OFMR 0704 AER-761C 928) y el valor inicialmente pactado por ($49.300) lo que genera una diferencia total (teniendo en cuenta las unidades recibidas) de $-2,976,000; no obstante, mediante nota Débito Electrónica D-001-1 del 18/08/2020 se efectuó la cargue de dicho monto. Pese a que no se realizó el pago dicha anomalía no es reportada en el informe de Supervisión No. 2. mediante el cual autoriza el pago de la citada factura por el valor total registrado en la misma, en la que se incluye el monto faltante para dicho elemento.  •De igual manera en la factura No. 10089 expedida el 2 de julio de 2020 se observa que hay una anomalía entre el valor unitario facturado ($63.849,99) para el elemento (INSERTO S90MT 1106PC-R IC950) y el valor inicialmente pactado ($63.848) lo que genera una diferencia total por las unidades recibidas de $-1,174.1; No obstante, mediante nota Crédito Electrónica J-002-15 del 18/08/2020 se efectuó el descuento de dicho monto. Sin embargo, dicha situación tampoco es reportada en el informe de Supervisión No. 2. que autoriza el pago de la citada factura por el valor total registrado en la misma, en el que excluye el monto faltante para dicho elemento. Lo anterior es causado por deficiencias en las labores de seguimiento y control de los objetos contractuales, ocasionando que las actas de supervisión no evidencien la información acorde con la realidad generando reprocesos administrativos.</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</si>
  <si>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</si>
  <si>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</si>
  <si>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Revisar el formato de informe de supervisor de contrato Numero IM OC SGA FO 008, Liberado: 2016-11-03 Revisión 3 y la guía de diligenciamiento y realizar las actividades de mejoras de acuerdo al resultado de la revisión</t>
  </si>
  <si>
    <t>Entrega del formato de registro de asistencia No. IM OC DAF FO 014 de la capacitación realizada</t>
  </si>
  <si>
    <t>Fortalecer los controles establecidos a fin de asegurar la información reportada</t>
  </si>
  <si>
    <t>Socialización del procedimiento.</t>
  </si>
  <si>
    <t>Lista de asistencia a reunión.</t>
  </si>
  <si>
    <t>Seguimiento a los informes de supervisión asegurando la información contenida.</t>
  </si>
  <si>
    <t>Control de ejecución, verificando cumplimiento en los informes de supervisión.</t>
  </si>
  <si>
    <t>Hallazgo No. 7. - Recibo de Bienes y Supervisión Contrato 4-092/2020 (A) - vigencia 2020
Ley 87 de 1993, Ley 1474 de 2011.
El 13 de octubre de 2020, La Industria Militar - INDUMIL suscribió con la Empresa IMOCOM S.A.S. el Contrato de Compraventa Nacional No. 4-092/2020, por valor total de $1.007.858.600 COP incluido el IVA, cuyo objeto fue la “Adquisición instalación, configuración, pruebas y puesta a punto de maquinaria y equipo para mecanizado” así:  (Ver Tabla No. 16.  Tabla No. 16
Elementos y Cantidades Contratadas en el INFORME DE AUDITORÍA FINANCIERA INDUSTRIA MILITAR (INDUMIL) VIGENCIA 2020 - CGR-CDDJS 002  MAYO 2021).
La anterior adquisición se efectuó con el fin de dar cumplimiento al Plan de inversión de 2020, el cual está Incluido dentro del presupuesto de inversión de la Industria Militar para la vigencia 2020, y contemplado en el anteproyecto 40-2-022020-2021, en el que se requiere la Adquisición e instalación de 19 máquinas y equipos que harán parte de una ampliación, actualización y renovación del proceso de mecanizado en FASAB. 
En el Contrato de Compraventa Nacional No. 4-092/2020 se pactó la forma de pago en la Cláusula Cuarta de la siguiente manera: 
 (…) el 30% del valor del contrato incluido IVA, se cancelará mediante pago anticipado, previa firma y legalización del contrato, presentación de la factura comercial con el cumplimiento de los requisitos legales para el pago por el 100% del valor del pago anticipado y previa constitución y aprobación de la póliza de seguros, garantía bancaria y/o aval bancario que garantice la devolución del pago anticipado. 
el 70% restante se cancelará mediante la presentación de la factura comercial pagadera a treinta (30) días contados a partir de la fecha de radicación en las oficinas centrales y previo cumplimiento de los siguientes requisitos:   1. Acta de recepción Técnico Administrativa de acuerdo con lo dispuesto en el documento técnico del producto.  2.	Informe de supervisor autorizando el pago. 3. Factura comercial con el cumplimiento de los requisitos legales para el pago. 4. Garantías debidamente aprobadas (…) 
Al revisar el expediente contractual remitido por la Industrial Militar, se verificó que el 03 de diciembre de 2020, la entidad realizó un pago del 30% por concepto de anticipo por valor de $299.552.515, pactado en la Cláusula Cuarta del Contrato anteriormente citada.  
Posteriormente, mediante el Acta de Recepción Técnica Administrativa No.10 del 17 de febrero de 2021, se registra la admisión de los bienes adquiridos en su totalidad sin quedar saldos pendientes. Mediante Informe de Supervisión No. 1 del 26 de febrero de 2021 se autoriza el pago de la factura BOG103723 con fecha 19 de febrero de 2021 por el valor total del contrato; es decir; $1.007.858.600 COP incluido el IVA, sin descontar el 30% del anticipo que ya había sido cancelado el 3 de diciembre de 2020.  
Pese a que el equipo auditor mediante el requerimiento AG-CGR-INDUMIL-N°152021 solicitó a la entidad el soporte del pago realizado y pudo corroborar que la entidad allegó el desprendible de la transacción realizada a la Empresa IMOCOM S.A.S. por valor de $698.955.868 COP; se evidencian fallas en el informe de supervisión en cuanto al control de los saldos de la ejecución financiera del contrato, situación que puede generar riesgos de mayores valores al momento de los pagos. 
Lo anterior es causado por deficiencias en las labores de seguimiento y control de los objetos contractuales, ocasionando que las actas de supervisión no evidencien la información acorde con la realidad, y genera riesgos en los pagos de las facturas.</t>
  </si>
  <si>
    <t>Deficiencias en las labores de seguimiento y control de los objetos contractuales, ocasionando que las actas de supervisión no evidencien la información acorde con la realidad, y genera riesgos en los pagos de las facturas.</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</si>
  <si>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</si>
  <si>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</si>
  <si>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</si>
  <si>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Hallazgo No.10. - Deberes Supervisión Contrato Nº3-063/2017 (D) -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</si>
  <si>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</si>
  <si>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</si>
  <si>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</si>
  <si>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</si>
  <si>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</si>
  <si>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</si>
  <si>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</si>
  <si>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Hallazgo No.10. - Deberes Supervisión Contrato Nº3-063/2017 (D)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</si>
  <si>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</si>
  <si>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 xml:space="preserve">Realizar el reporte de incumplimiento de los contratos en vigencia del contrato y mientras los amparos se encuentren vigentes    </t>
  </si>
  <si>
    <t>Listado de asistencia de los supervisores a la capacitación sobre los deberes del supervisor.</t>
  </si>
  <si>
    <t>Hallazgo No. 11. - Análisis Viabilidad Acción de Repetición Sentencia (A) - vigencia 2020
La Ley 678 de 2001 Artículo 2, La Ley 87 de 1993 Artículo 2, El Decreto 1069 de 2015 Artículo 2.2.4.3.1.2.12 
La Industria Militar Colombiana -INDUMIL mediante la sentencia de 11 de abril de 2019 proferida por la Sala de Decisión N°6 del Tribunal Administrativo de Boyacá, fue condenada al pago de las pretensiones en el medio de control judicial con radicado N° 15238333975220140003100 donde fue demandante Carlos Orlando Mesa Rincón y Otros, condena que asciende a los 70 SMMLV más las costas judiciales. 
Atendiendo lo informado por la entidad mediante radicado Synergy 02.415.287 de 13 de abril de 2021, el pago de la condena referida se efectuó el pasado 25 de febrero de 2020, e informado por la Subgerencia Financiera el día 26 de febrero de 2020 con Synergy 2.272.989 a la Oficina Jurídica. 
Conforme el mandato legal previsto en el Decreto 1069 de 2015 Reglamentario del Sector Justicia, el Gobierno Nacional dispuso el término de cuatro meses siguientes al pago (o a la última cuota) para que el comité de conciliación analice la viabilidad de interponer acción de repetición por las condenas y demás obligaciones económicas asumidas por las entidades del estado por sentencias y conciliaciones judiciales, entre otros, a efectos de verificar el cumplimiento de los requisitos legales para reclamar y obtener por vía judicial el reintegro de lo previamente pagado por la entidad. 
Verificado el proceso de pago de la sentencia de 11 de abril de 2019 proferida en el radicado 15238333975220140003100 se evidencia que el Comité de Conciliación de INDUMIL no ha emitido decisión sobre la viabilidad o no de formular acción de repetición por el pago efectuado el 25 de febrero de 2020, pese a haber transcurrido más de un año de ocurrido el pago, excediendo el término previsto por el Ejecutivo Nacional en el artículo 2.2.4.3.1.2.12. del Decreto 1069 de 2015.</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</si>
  <si>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</si>
  <si>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</si>
  <si>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</si>
  <si>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</si>
  <si>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Capacitación de la  Agencia Nacional de Defensa Jurídica del Estado - ANDJE sobre deberes del Comité de conciliación con ocasión a la acción de repetición (PREVENTIVA)</t>
  </si>
  <si>
    <t xml:space="preserve">Acta de asistencia a la capacitación realizada por la ANDJE </t>
  </si>
  <si>
    <t>Análisis sobre casos de pagos pasados para su presentación al Comité de Conciliación. (CORRECTIVA)</t>
  </si>
  <si>
    <t xml:space="preserve">Actas de Comité Conciliación </t>
  </si>
  <si>
    <t>HALLAZGO No. 1 – CONTRATO NO. 1 - 091 DEL 2017 (D)
La Constitución Política en su artículo 209 establece: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ley.”....En desarrollo de la denuncia 2020-172864-82111-D allegada a la Contraloría General de la República, se solicitó mediante oficio No. 2020EE00021567, radicado en la Industria Militar con documento No. 02.272..313., la documentación que hizo parte de la etapa precontractual y contractual del contrato No. 1 - 091 del 2017, suscrito con la empresa TRANSPORTES ESPECIALES COLEGIOS Y TURISMO S.A. “TESCOTUR S.A.,” así como las modificaciones, adiciones y prórrogas que se hubieran realizado al mismo. El Contrato No. 1 - 091 del 2017 fue suscrito el 8 de septiembre, con objeto de prestar “el Transporte Terrestre Automotor Especial de los funcionarios que laboran en las diferentes dependencias de la Industria Militar, Fabrica Antonio Ricaurte FEXAR en el municipio de Sibaté Costado Occidental Represa el Muña, Fabrica José Maria Córdova FAGECOR en el Municipio de Soacha Km. 2 Vía Canoas, Oficinas Centrales CAN, Calle 44 No. 54-11 Barrio la Esmeralda en Bogotá de acuerdo a recorridos de la Ficha TÉCNICA Anexo No. 1 y necesidades de la Industria Militar”, con un plazo de ejecución inicial de doce (12) meses y por un valor inicial de $ 2.897.150.999 millones de pesos. De conformidad con la información remitida por la Entidad a este ente de control y la revisión que de esta se adelantó, se identifica que el mencionado contrato tuvo en total ocho (8) modificaciones que prorrogaron el plazo de ejecución y adicionaron el valor contractual,...De conformidad con lo anterior, el Contrato No. 1 - 091 del 2017, tuvo un plazo de ejecución total de 21 meses y un valor total de $ 4.773.573.639, toda vez, que se adicionaron MIL OCHOCIENTOS SETENTA Y SEIS MILLONES CUATROCIENTOS VEINTICINCO MIL SEISCIENTOS TREINTA Y NUEVE ($1.876.423.639) producto de las ocho modificaciones contractuales. De conformidad con lo anterior, observa este ente de control, que si bien la Industria Militar INDUMIL, estableció un Estudio de Conveniencia que incluyó un análisis de los precios y el valor de los recursos públicos a comprometer en cada modificación contractual, no se identifica que la justificación que dio lugar cada una de las ocho (8) modificaciones contractuales, obedecieran a razones objetivas o a situaciones no previsibles, por regla general la administración pública está llamada a propender por la inalterabilidad del contrato, por tanto su modificación tendrá carácter excepcional e invocará hechos que no eran previsibles desde su planeación...Así mismo, en sentencia CE SIII E 27315 DE 2013, señaló frente al deber de planeación: “(…) los contratos del Estado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(…)”(Negrilla fuera de texto) . Ver Documento No. 2020EE0127143 - Denuncia 2020-172864-82111-D 20-10-2020 radicado en INDUMIL 02.354.059 del 21-10-2020.</t>
  </si>
  <si>
    <t>La situación acaecida en el Contrato No. 1 - 091 del 2017 evidencia 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 sino que se fundamentan en una inequívoca falta de planificación que genera incertidumbre jurídica. Si bien, el artículo 40 de la Ley 80 de 1993 y el Manual de Contratación de INDUMIL, posibilita efectuar adición del contrato, dichas adiciones deben estar soportadas sobre la base del respeto al principio de planeación, es decir, una adición se habilita en atención a circunstancias de carácter excepcional que no pudieron preverse en las condiciones iniciales pactadas, pero no puede ser causa eficiente para evadir el proceso licitatorio establecido legalmente en el marco normativo que regula la contratación estatal. Conforme a lo expuesto este hallazgo tiene incidencia disciplinaria (D)</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</si>
  <si>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</si>
  <si>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</si>
  <si>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</si>
  <si>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</si>
  <si>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</si>
  <si>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</si>
  <si>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</si>
  <si>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</si>
  <si>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</si>
  <si>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</si>
  <si>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</si>
  <si>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</si>
  <si>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</si>
  <si>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</si>
  <si>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</si>
  <si>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</si>
  <si>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</si>
  <si>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</si>
  <si>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</si>
  <si>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</si>
  <si>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</si>
  <si>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Realizar capacitación en la formulación de proyectos de inversión en las diferentes unidades de negocio.</t>
  </si>
  <si>
    <t>Actas control de asistencia a capacitación.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</si>
  <si>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</si>
  <si>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</si>
  <si>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</si>
  <si>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</si>
  <si>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</si>
  <si>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</si>
  <si>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</si>
  <si>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</si>
  <si>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</si>
  <si>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</si>
  <si>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</si>
  <si>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</si>
  <si>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</si>
  <si>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</si>
  <si>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</si>
  <si>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</si>
  <si>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</si>
  <si>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</si>
  <si>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</si>
  <si>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</si>
  <si>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</si>
  <si>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</si>
  <si>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</si>
  <si>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</si>
  <si>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</si>
  <si>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</si>
  <si>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</si>
  <si>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</si>
  <si>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</si>
  <si>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</si>
  <si>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</si>
  <si>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</si>
  <si>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</si>
  <si>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</si>
  <si>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</si>
  <si>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</si>
  <si>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</si>
  <si>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</si>
  <si>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</si>
  <si>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</si>
  <si>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</si>
  <si>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</si>
  <si>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</si>
  <si>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</si>
  <si>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</si>
  <si>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</si>
  <si>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</si>
  <si>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</si>
  <si>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</si>
  <si>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</si>
  <si>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</si>
  <si>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</si>
  <si>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</si>
  <si>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</si>
  <si>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</si>
  <si>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</si>
  <si>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</si>
  <si>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</si>
  <si>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 xml:space="preserve">16 01 002 </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</si>
  <si>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</si>
  <si>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</si>
  <si>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</si>
  <si>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</si>
  <si>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</si>
  <si>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</si>
  <si>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socialización</t>
  </si>
  <si>
    <t xml:space="preserve">Elaborar y presentar la justificación correspondiente y solicitar autorización para realizar los trámites necesarios en el sistema de información SAP </t>
  </si>
  <si>
    <t>Documento,
Requerimiento</t>
  </si>
  <si>
    <t>Realizar los movimientos en el sistema de información y generar el respectivo informe</t>
  </si>
  <si>
    <t>Reporte Sistema SAP con existencias ajustadas</t>
  </si>
  <si>
    <t>Realizar seguimiento a la ejecución del cronograma y  tomas físicas selectivas de inventarios</t>
  </si>
  <si>
    <t>Documento formalizacion de ejecucion de inventarios.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</si>
  <si>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</si>
  <si>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</si>
  <si>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</si>
  <si>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</si>
  <si>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</si>
  <si>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</si>
  <si>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</si>
  <si>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</si>
  <si>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</si>
  <si>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</si>
  <si>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</si>
  <si>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</si>
  <si>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</si>
  <si>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</si>
  <si>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</si>
  <si>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</si>
  <si>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</si>
  <si>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</si>
  <si>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</si>
  <si>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</si>
  <si>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</si>
  <si>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</si>
  <si>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</si>
  <si>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</si>
  <si>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</si>
  <si>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</si>
  <si>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</si>
  <si>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</si>
  <si>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</si>
  <si>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</si>
  <si>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</si>
  <si>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</si>
  <si>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</si>
  <si>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</si>
  <si>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</si>
  <si>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</si>
  <si>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</si>
  <si>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</si>
  <si>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</si>
  <si>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Definir la capacidad de cada una de las fábricas para generar diagnósticos predictivos para mantenimiento mediante la medición de puntos calientes u otras técnicas.</t>
  </si>
  <si>
    <t>Informe a la SGT por fábrica</t>
  </si>
  <si>
    <t>Establecer un plan para la implementación de un modelo piloto basado en metodologías del tipo RCM o similares, aplicado a tres equipos o máquinas críticas, asegurándose de incluir actividades de tipo predictivo, según las capacidades previamente determinadas.</t>
  </si>
  <si>
    <t>Rendir informe de los resultados de la implementación del modelo piloto, incluyendo los requerimientos de lo que se necesitaría en términos de personal, herramientas informáticas, materiales y equipos, para la sostenibilidad en el tiempo del modelo.</t>
  </si>
  <si>
    <t>Efectuar toma de decisiones por parte de la Presidencia con respecto al alcance y continuidad de los modelos propuestos para cada una de las fábricas</t>
  </si>
  <si>
    <t>Recomendación a presidencia</t>
  </si>
  <si>
    <t>14 06 100</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</si>
  <si>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</si>
  <si>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</si>
  <si>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</si>
  <si>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Revisar la documentación jurídica, estratégica, contractual, comercial, financiera, técnica y demás aplicable.</t>
  </si>
  <si>
    <t>Documento de informe</t>
  </si>
  <si>
    <t>Inspeccionar los elementos de la Planta Sur que se encuentran en el área de traslado en mina Cerrejón.</t>
  </si>
  <si>
    <t>Emitir los conceptos de la situación de la Planta Sur.</t>
  </si>
  <si>
    <t>Establecer reuniones con Cerrejón con el fin de revisar condiciones en el Acuerdo de Co-Producción celebrado entre LAS PARTES. Entre ellas Planta Sur.</t>
  </si>
  <si>
    <t>Emitir la recomendación del destino final de la Planta Sur a la Presidencia</t>
  </si>
  <si>
    <t>Emitir la decisión final por parte de la Presidencia.</t>
  </si>
  <si>
    <t>Comunicar a la Contraloría General de La República el cumplimiento del plan de cierre del hallazgo.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</si>
  <si>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</si>
  <si>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</si>
  <si>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</si>
  <si>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</si>
  <si>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</si>
  <si>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</si>
  <si>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</si>
  <si>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</si>
  <si>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</si>
  <si>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</si>
  <si>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18 01 001</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</si>
  <si>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</si>
  <si>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</si>
  <si>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</si>
  <si>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</si>
  <si>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</si>
  <si>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</si>
  <si>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</si>
  <si>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Realizar los ajustes contables a que haya lugar.</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</si>
  <si>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</si>
  <si>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</si>
  <si>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</si>
  <si>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</si>
  <si>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</si>
  <si>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</si>
  <si>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</si>
  <si>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</si>
  <si>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Informe</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</si>
  <si>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</si>
  <si>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</si>
  <si>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</si>
  <si>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</si>
  <si>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</si>
  <si>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</si>
  <si>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</si>
  <si>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</si>
  <si>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</si>
  <si>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</si>
  <si>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</si>
  <si>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</si>
  <si>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</si>
  <si>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Enajenación Onerosa de bienes inmuebles definido para la venta</t>
  </si>
  <si>
    <t>Plan de Enajenación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</si>
  <si>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</si>
  <si>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</si>
  <si>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</si>
  <si>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</si>
  <si>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Oficializar a la Fiscalia General de la Nación, con el fin de que se pronuncien sobre la disposición final de las armas y municiones incautadas que reposan en el almacén de Cali.</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</si>
  <si>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</si>
  <si>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</si>
  <si>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</si>
  <si>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Correctiva</t>
  </si>
  <si>
    <t xml:space="preserve">Envío Informe de Supervisor mediante Synergy 1.878.590 "Envío informe Final Supervisor OC 2-5292. </t>
  </si>
  <si>
    <t>Unidad</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</si>
  <si>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</si>
  <si>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</si>
  <si>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Porcentaje</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</si>
  <si>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</si>
  <si>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</si>
  <si>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</si>
  <si>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Preventiva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</si>
  <si>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</si>
  <si>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</si>
  <si>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</si>
  <si>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</si>
  <si>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</si>
  <si>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</si>
  <si>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</si>
  <si>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</si>
  <si>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</si>
  <si>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</si>
  <si>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</si>
  <si>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</si>
  <si>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</si>
  <si>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</si>
  <si>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</si>
  <si>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</si>
  <si>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</si>
  <si>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</si>
  <si>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</si>
  <si>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</si>
  <si>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</si>
  <si>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</si>
  <si>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</si>
  <si>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</si>
  <si>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</si>
  <si>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</si>
  <si>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</si>
  <si>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</si>
  <si>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</si>
  <si>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</si>
  <si>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</si>
  <si>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</si>
  <si>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</si>
  <si>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</si>
  <si>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</si>
  <si>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</si>
  <si>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</si>
  <si>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</si>
  <si>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</si>
  <si>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</si>
  <si>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</si>
  <si>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</si>
  <si>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</si>
  <si>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</si>
  <si>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</si>
  <si>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</si>
  <si>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</si>
  <si>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</si>
  <si>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</si>
  <si>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cumplida</t>
  </si>
  <si>
    <t>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</si>
</sst>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yyyy/mm/dd"/>
    <numFmt numFmtId="165" formatCode="yyyy/m/d;@"/>
    <numFmt numFmtId="166" formatCode="_-* #,##0\ _€_-;\-* #,##0\ _€_-;_-* &quot;-&quot;??\ _€_-;_-@_-"/>
  </numFmts>
  <fonts count="11" x14ac:knownFonts="1">
    <font>
      <sz val="11"/>
      <color indexed="8"/>
      <name val="Calibri"/>
      <family val="2"/>
      <scheme val="minor"/>
    </font>
    <font>
      <sz val="11"/>
      <color indexed="8"/>
      <name val="Calibri"/>
      <family val="2"/>
      <scheme val="minor"/>
    </font>
    <font>
      <sz val="9"/>
      <color indexed="8"/>
      <name val="Calibri"/>
      <family val="2"/>
      <scheme val="minor"/>
    </font>
    <font>
      <b/>
      <sz val="9"/>
      <color indexed="9"/>
      <name val="Calibri"/>
      <family val="2"/>
    </font>
    <font>
      <b/>
      <sz val="9"/>
      <color indexed="8"/>
      <name val="Calibri"/>
      <family val="2"/>
    </font>
    <font>
      <sz val="7"/>
      <color indexed="8"/>
      <name val="Arial"/>
      <family val="2"/>
    </font>
    <font>
      <b/>
      <sz val="7"/>
      <color indexed="9"/>
      <name val="Calibri"/>
      <family val="2"/>
    </font>
    <font>
      <sz val="7"/>
      <color indexed="8"/>
      <name val="Calibri"/>
      <family val="2"/>
      <scheme val="minor"/>
    </font>
    <font>
      <sz val="7"/>
      <name val="Arial"/>
      <family val="2"/>
    </font>
    <font>
      <sz val="7"/>
      <color theme="1"/>
      <name val="Arial"/>
      <family val="2"/>
    </font>
    <font>
      <sz val="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xf numFmtId="0" fontId="3" fillId="2" borderId="3" xfId="0" applyFont="1" applyFill="1" applyBorder="1" applyAlignment="1">
      <alignment horizontal="center" vertical="center"/>
    </xf>
    <xf numFmtId="0" fontId="7" fillId="3" borderId="4"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1" fontId="5" fillId="3" borderId="4" xfId="0" applyNumberFormat="1" applyFont="1" applyFill="1" applyBorder="1" applyAlignment="1" applyProtection="1">
      <alignment vertical="center"/>
      <protection locked="0"/>
    </xf>
    <xf numFmtId="14" fontId="5" fillId="3" borderId="4" xfId="0" applyNumberFormat="1" applyFont="1" applyFill="1" applyBorder="1" applyAlignment="1" applyProtection="1">
      <alignment vertical="center"/>
      <protection locked="0"/>
    </xf>
    <xf numFmtId="165" fontId="5" fillId="3" borderId="4" xfId="0" applyNumberFormat="1" applyFont="1" applyFill="1" applyBorder="1" applyAlignment="1" applyProtection="1">
      <alignment vertical="center"/>
      <protection locked="0"/>
    </xf>
    <xf numFmtId="166" fontId="9" fillId="0" borderId="2" xfId="1" applyNumberFormat="1" applyFont="1" applyFill="1" applyBorder="1" applyAlignment="1">
      <alignment vertical="center" wrapText="1"/>
    </xf>
    <xf numFmtId="164" fontId="8"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6" fontId="9" fillId="0" borderId="2" xfId="1"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2" xfId="0" applyNumberFormat="1" applyFont="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1" fontId="9" fillId="0" borderId="2" xfId="1" applyNumberFormat="1" applyFont="1" applyFill="1" applyBorder="1" applyAlignment="1">
      <alignment vertical="center" wrapText="1"/>
    </xf>
    <xf numFmtId="165" fontId="8" fillId="4" borderId="2"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0" fontId="7" fillId="0" borderId="2" xfId="0" applyFont="1" applyBorder="1"/>
    <xf numFmtId="0" fontId="3" fillId="2" borderId="1" xfId="0" applyFont="1" applyFill="1" applyBorder="1" applyAlignment="1">
      <alignment horizontal="center" vertical="center"/>
    </xf>
    <xf numFmtId="0" fontId="2"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114343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69"/>
  <sheetViews>
    <sheetView tabSelected="1" workbookViewId="0"/>
  </sheetViews>
  <sheetFormatPr baseColWidth="10" defaultColWidth="9.140625" defaultRowHeight="12" x14ac:dyDescent="0.2"/>
  <cols>
    <col min="1" max="1" width="9.140625" style="1"/>
    <col min="2" max="2" width="16" style="1" customWidth="1"/>
    <col min="3" max="3" width="43.5703125" style="1" bestFit="1" customWidth="1"/>
    <col min="4" max="4" width="21" style="1" customWidth="1"/>
    <col min="5" max="5" width="30"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9.140625" style="1"/>
    <col min="17" max="256" width="8" style="1" hidden="1"/>
    <col min="257" max="16384" width="9.140625" style="1"/>
  </cols>
  <sheetData>
    <row r="1" spans="1:15" x14ac:dyDescent="0.2">
      <c r="B1" s="2" t="s">
        <v>0</v>
      </c>
      <c r="C1" s="2">
        <v>53</v>
      </c>
      <c r="D1" s="2" t="s">
        <v>1</v>
      </c>
    </row>
    <row r="2" spans="1:15" x14ac:dyDescent="0.2">
      <c r="B2" s="2" t="s">
        <v>2</v>
      </c>
      <c r="C2" s="2">
        <v>400</v>
      </c>
      <c r="D2" s="2" t="s">
        <v>3</v>
      </c>
    </row>
    <row r="3" spans="1:15" x14ac:dyDescent="0.2">
      <c r="B3" s="2" t="s">
        <v>4</v>
      </c>
      <c r="C3" s="2">
        <v>1</v>
      </c>
    </row>
    <row r="4" spans="1:15" x14ac:dyDescent="0.2">
      <c r="B4" s="2" t="s">
        <v>5</v>
      </c>
      <c r="C4" s="2">
        <v>144</v>
      </c>
    </row>
    <row r="5" spans="1:15" x14ac:dyDescent="0.2">
      <c r="B5" s="2" t="s">
        <v>6</v>
      </c>
      <c r="C5" s="3">
        <v>45291</v>
      </c>
    </row>
    <row r="6" spans="1:15" x14ac:dyDescent="0.2">
      <c r="B6" s="2" t="s">
        <v>7</v>
      </c>
      <c r="C6" s="2">
        <v>6</v>
      </c>
      <c r="D6" s="2" t="s">
        <v>8</v>
      </c>
    </row>
    <row r="8" spans="1:15" x14ac:dyDescent="0.2">
      <c r="A8" s="2" t="s">
        <v>9</v>
      </c>
      <c r="B8" s="25" t="s">
        <v>10</v>
      </c>
      <c r="C8" s="26"/>
      <c r="D8" s="26"/>
      <c r="E8" s="26"/>
      <c r="F8" s="26"/>
      <c r="G8" s="26"/>
      <c r="H8" s="26"/>
      <c r="I8" s="26"/>
      <c r="J8" s="26"/>
      <c r="K8" s="26"/>
      <c r="L8" s="26"/>
      <c r="M8" s="26"/>
      <c r="N8" s="26"/>
      <c r="O8" s="26"/>
    </row>
    <row r="9" spans="1:15" x14ac:dyDescent="0.2">
      <c r="C9" s="2">
        <v>4</v>
      </c>
      <c r="D9" s="2">
        <v>8</v>
      </c>
      <c r="E9" s="2">
        <v>12</v>
      </c>
      <c r="F9" s="2">
        <v>16</v>
      </c>
      <c r="G9" s="2">
        <v>20</v>
      </c>
      <c r="H9" s="2">
        <v>24</v>
      </c>
      <c r="I9" s="2">
        <v>28</v>
      </c>
      <c r="J9" s="2">
        <v>31</v>
      </c>
      <c r="K9" s="2">
        <v>32</v>
      </c>
      <c r="L9" s="2">
        <v>36</v>
      </c>
      <c r="M9" s="2">
        <v>40</v>
      </c>
      <c r="N9" s="2">
        <v>44</v>
      </c>
      <c r="O9" s="2">
        <v>48</v>
      </c>
    </row>
    <row r="10" spans="1:15" x14ac:dyDescent="0.2">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s="5" customFormat="1" ht="9" x14ac:dyDescent="0.15">
      <c r="A11" s="4">
        <v>1</v>
      </c>
      <c r="B11" s="5" t="s">
        <v>24</v>
      </c>
      <c r="C11" s="7" t="s">
        <v>26</v>
      </c>
      <c r="D11" s="8">
        <v>1702012</v>
      </c>
      <c r="E11" s="8" t="s">
        <v>236</v>
      </c>
      <c r="F11" s="8" t="s">
        <v>237</v>
      </c>
      <c r="G11" s="8" t="s">
        <v>238</v>
      </c>
      <c r="H11" s="8" t="s">
        <v>239</v>
      </c>
      <c r="I11" s="8" t="s">
        <v>240</v>
      </c>
      <c r="J11" s="8">
        <v>1</v>
      </c>
      <c r="K11" s="13">
        <v>44928</v>
      </c>
      <c r="L11" s="13">
        <v>44956</v>
      </c>
      <c r="M11" s="12">
        <f t="shared" ref="M11:M74" si="0">+(L11-K11)/7</f>
        <v>4</v>
      </c>
      <c r="N11" s="24">
        <v>100</v>
      </c>
      <c r="O11" s="7" t="s">
        <v>669</v>
      </c>
    </row>
    <row r="12" spans="1:15" s="5" customFormat="1" ht="9" x14ac:dyDescent="0.15">
      <c r="A12" s="4">
        <f>+A11+1</f>
        <v>2</v>
      </c>
      <c r="B12" s="5" t="s">
        <v>27</v>
      </c>
      <c r="C12" s="7" t="s">
        <v>26</v>
      </c>
      <c r="D12" s="8">
        <v>1702012</v>
      </c>
      <c r="E12" s="8" t="s">
        <v>236</v>
      </c>
      <c r="F12" s="8" t="s">
        <v>237</v>
      </c>
      <c r="G12" s="8" t="s">
        <v>241</v>
      </c>
      <c r="H12" s="8" t="s">
        <v>242</v>
      </c>
      <c r="I12" s="8" t="s">
        <v>243</v>
      </c>
      <c r="J12" s="8">
        <v>4</v>
      </c>
      <c r="K12" s="13">
        <v>44928</v>
      </c>
      <c r="L12" s="13">
        <v>45290</v>
      </c>
      <c r="M12" s="12">
        <f t="shared" si="0"/>
        <v>51.714285714285715</v>
      </c>
      <c r="N12" s="24">
        <v>100</v>
      </c>
      <c r="O12" s="7" t="s">
        <v>669</v>
      </c>
    </row>
    <row r="13" spans="1:15" s="5" customFormat="1" ht="9" x14ac:dyDescent="0.15">
      <c r="A13" s="4">
        <f t="shared" ref="A13:A76" si="1">+A12+1</f>
        <v>3</v>
      </c>
      <c r="B13" s="5" t="s">
        <v>28</v>
      </c>
      <c r="C13" s="7" t="s">
        <v>26</v>
      </c>
      <c r="D13" s="8">
        <v>1702012</v>
      </c>
      <c r="E13" s="8" t="s">
        <v>236</v>
      </c>
      <c r="F13" s="8" t="s">
        <v>237</v>
      </c>
      <c r="G13" s="8" t="s">
        <v>244</v>
      </c>
      <c r="H13" s="8" t="s">
        <v>245</v>
      </c>
      <c r="I13" s="8" t="s">
        <v>246</v>
      </c>
      <c r="J13" s="8">
        <v>2</v>
      </c>
      <c r="K13" s="13">
        <v>44936</v>
      </c>
      <c r="L13" s="13">
        <v>44956</v>
      </c>
      <c r="M13" s="12">
        <f t="shared" si="0"/>
        <v>2.8571428571428572</v>
      </c>
      <c r="N13" s="24">
        <v>100</v>
      </c>
      <c r="O13" s="7" t="s">
        <v>669</v>
      </c>
    </row>
    <row r="14" spans="1:15" s="5" customFormat="1" ht="9" x14ac:dyDescent="0.15">
      <c r="A14" s="4">
        <f t="shared" si="1"/>
        <v>4</v>
      </c>
      <c r="B14" s="5" t="s">
        <v>29</v>
      </c>
      <c r="C14" s="7" t="s">
        <v>26</v>
      </c>
      <c r="D14" s="8">
        <v>1702012</v>
      </c>
      <c r="E14" s="8" t="s">
        <v>236</v>
      </c>
      <c r="F14" s="8" t="s">
        <v>237</v>
      </c>
      <c r="G14" s="8" t="s">
        <v>247</v>
      </c>
      <c r="H14" s="8" t="s">
        <v>248</v>
      </c>
      <c r="I14" s="8" t="s">
        <v>249</v>
      </c>
      <c r="J14" s="8">
        <v>1</v>
      </c>
      <c r="K14" s="13">
        <v>44928</v>
      </c>
      <c r="L14" s="13">
        <v>45107</v>
      </c>
      <c r="M14" s="12">
        <f t="shared" si="0"/>
        <v>25.571428571428573</v>
      </c>
      <c r="N14" s="24">
        <v>100</v>
      </c>
      <c r="O14" s="7" t="s">
        <v>669</v>
      </c>
    </row>
    <row r="15" spans="1:15" s="5" customFormat="1" ht="9" x14ac:dyDescent="0.15">
      <c r="A15" s="4">
        <f t="shared" si="1"/>
        <v>5</v>
      </c>
      <c r="B15" s="5" t="s">
        <v>30</v>
      </c>
      <c r="C15" s="7" t="s">
        <v>26</v>
      </c>
      <c r="D15" s="8">
        <v>1702012</v>
      </c>
      <c r="E15" s="8" t="s">
        <v>236</v>
      </c>
      <c r="F15" s="8" t="s">
        <v>237</v>
      </c>
      <c r="G15" s="8" t="s">
        <v>250</v>
      </c>
      <c r="H15" s="8" t="s">
        <v>251</v>
      </c>
      <c r="I15" s="8" t="s">
        <v>252</v>
      </c>
      <c r="J15" s="8">
        <v>2</v>
      </c>
      <c r="K15" s="14">
        <v>44923</v>
      </c>
      <c r="L15" s="13">
        <v>44936</v>
      </c>
      <c r="M15" s="12">
        <f t="shared" si="0"/>
        <v>1.8571428571428572</v>
      </c>
      <c r="N15" s="24">
        <v>100</v>
      </c>
      <c r="O15" s="7" t="s">
        <v>669</v>
      </c>
    </row>
    <row r="16" spans="1:15" s="5" customFormat="1" ht="9" x14ac:dyDescent="0.15">
      <c r="A16" s="4">
        <f t="shared" si="1"/>
        <v>6</v>
      </c>
      <c r="B16" s="5" t="s">
        <v>31</v>
      </c>
      <c r="C16" s="7" t="s">
        <v>26</v>
      </c>
      <c r="D16" s="8">
        <v>1601100</v>
      </c>
      <c r="E16" s="8" t="s">
        <v>253</v>
      </c>
      <c r="F16" s="8" t="s">
        <v>254</v>
      </c>
      <c r="G16" s="8" t="s">
        <v>255</v>
      </c>
      <c r="H16" s="8" t="s">
        <v>256</v>
      </c>
      <c r="I16" s="8" t="s">
        <v>257</v>
      </c>
      <c r="J16" s="8">
        <v>1</v>
      </c>
      <c r="K16" s="13">
        <v>44671</v>
      </c>
      <c r="L16" s="13">
        <v>44925</v>
      </c>
      <c r="M16" s="12">
        <f t="shared" si="0"/>
        <v>36.285714285714285</v>
      </c>
      <c r="N16" s="24">
        <v>100</v>
      </c>
      <c r="O16" s="7" t="s">
        <v>669</v>
      </c>
    </row>
    <row r="17" spans="1:15" s="5" customFormat="1" ht="9" x14ac:dyDescent="0.15">
      <c r="A17" s="4">
        <f t="shared" si="1"/>
        <v>7</v>
      </c>
      <c r="B17" s="5" t="s">
        <v>32</v>
      </c>
      <c r="C17" s="7" t="s">
        <v>26</v>
      </c>
      <c r="D17" s="8">
        <v>1601100</v>
      </c>
      <c r="E17" s="8" t="s">
        <v>253</v>
      </c>
      <c r="F17" s="8" t="s">
        <v>254</v>
      </c>
      <c r="G17" s="8" t="s">
        <v>255</v>
      </c>
      <c r="H17" s="8" t="s">
        <v>258</v>
      </c>
      <c r="I17" s="8" t="s">
        <v>259</v>
      </c>
      <c r="J17" s="8">
        <v>7</v>
      </c>
      <c r="K17" s="13">
        <v>44742</v>
      </c>
      <c r="L17" s="13">
        <v>44925</v>
      </c>
      <c r="M17" s="15">
        <f t="shared" si="0"/>
        <v>26.142857142857142</v>
      </c>
      <c r="N17" s="24">
        <v>100</v>
      </c>
      <c r="O17" s="7" t="s">
        <v>669</v>
      </c>
    </row>
    <row r="18" spans="1:15" s="5" customFormat="1" ht="9" x14ac:dyDescent="0.15">
      <c r="A18" s="4">
        <f t="shared" si="1"/>
        <v>8</v>
      </c>
      <c r="B18" s="5" t="s">
        <v>33</v>
      </c>
      <c r="C18" s="7" t="s">
        <v>26</v>
      </c>
      <c r="D18" s="8">
        <v>1601100</v>
      </c>
      <c r="E18" s="8" t="s">
        <v>253</v>
      </c>
      <c r="F18" s="8" t="s">
        <v>254</v>
      </c>
      <c r="G18" s="8" t="s">
        <v>255</v>
      </c>
      <c r="H18" s="8" t="s">
        <v>260</v>
      </c>
      <c r="I18" s="8" t="s">
        <v>261</v>
      </c>
      <c r="J18" s="8">
        <v>1</v>
      </c>
      <c r="K18" s="13">
        <v>44697</v>
      </c>
      <c r="L18" s="13">
        <v>44771</v>
      </c>
      <c r="M18" s="15">
        <f t="shared" si="0"/>
        <v>10.571428571428571</v>
      </c>
      <c r="N18" s="24">
        <v>100</v>
      </c>
      <c r="O18" s="7" t="s">
        <v>669</v>
      </c>
    </row>
    <row r="19" spans="1:15" s="5" customFormat="1" ht="9" x14ac:dyDescent="0.15">
      <c r="A19" s="4">
        <f t="shared" si="1"/>
        <v>9</v>
      </c>
      <c r="B19" s="5" t="s">
        <v>34</v>
      </c>
      <c r="C19" s="7" t="s">
        <v>26</v>
      </c>
      <c r="D19" s="8">
        <v>1601100</v>
      </c>
      <c r="E19" s="8" t="s">
        <v>262</v>
      </c>
      <c r="F19" s="8" t="s">
        <v>263</v>
      </c>
      <c r="G19" s="8" t="s">
        <v>255</v>
      </c>
      <c r="H19" s="8" t="s">
        <v>264</v>
      </c>
      <c r="I19" s="8" t="s">
        <v>265</v>
      </c>
      <c r="J19" s="8">
        <v>1</v>
      </c>
      <c r="K19" s="13">
        <v>44671</v>
      </c>
      <c r="L19" s="13">
        <v>44925</v>
      </c>
      <c r="M19" s="15">
        <f t="shared" si="0"/>
        <v>36.285714285714285</v>
      </c>
      <c r="N19" s="24">
        <v>100</v>
      </c>
      <c r="O19" s="7" t="s">
        <v>669</v>
      </c>
    </row>
    <row r="20" spans="1:15" s="5" customFormat="1" ht="9" x14ac:dyDescent="0.15">
      <c r="A20" s="4">
        <f t="shared" si="1"/>
        <v>10</v>
      </c>
      <c r="B20" s="5" t="s">
        <v>35</v>
      </c>
      <c r="C20" s="7" t="s">
        <v>26</v>
      </c>
      <c r="D20" s="8">
        <v>1601100</v>
      </c>
      <c r="E20" s="8" t="s">
        <v>262</v>
      </c>
      <c r="F20" s="8" t="s">
        <v>263</v>
      </c>
      <c r="G20" s="8" t="s">
        <v>255</v>
      </c>
      <c r="H20" s="8" t="s">
        <v>266</v>
      </c>
      <c r="I20" s="8" t="s">
        <v>259</v>
      </c>
      <c r="J20" s="8">
        <v>7</v>
      </c>
      <c r="K20" s="13">
        <v>44742</v>
      </c>
      <c r="L20" s="13">
        <v>44925</v>
      </c>
      <c r="M20" s="15">
        <f t="shared" si="0"/>
        <v>26.142857142857142</v>
      </c>
      <c r="N20" s="24">
        <v>100</v>
      </c>
      <c r="O20" s="7" t="s">
        <v>669</v>
      </c>
    </row>
    <row r="21" spans="1:15" s="5" customFormat="1" ht="9" x14ac:dyDescent="0.15">
      <c r="A21" s="4">
        <f t="shared" si="1"/>
        <v>11</v>
      </c>
      <c r="B21" s="5" t="s">
        <v>36</v>
      </c>
      <c r="C21" s="7" t="s">
        <v>26</v>
      </c>
      <c r="D21" s="8">
        <v>1601100</v>
      </c>
      <c r="E21" s="8" t="s">
        <v>262</v>
      </c>
      <c r="F21" s="8" t="s">
        <v>263</v>
      </c>
      <c r="G21" s="8" t="s">
        <v>255</v>
      </c>
      <c r="H21" s="8" t="s">
        <v>267</v>
      </c>
      <c r="I21" s="8" t="s">
        <v>268</v>
      </c>
      <c r="J21" s="8">
        <v>1</v>
      </c>
      <c r="K21" s="13">
        <v>44697</v>
      </c>
      <c r="L21" s="13">
        <v>44771</v>
      </c>
      <c r="M21" s="15">
        <f t="shared" si="0"/>
        <v>10.571428571428571</v>
      </c>
      <c r="N21" s="24">
        <v>100</v>
      </c>
      <c r="O21" s="7" t="s">
        <v>669</v>
      </c>
    </row>
    <row r="22" spans="1:15" s="5" customFormat="1" ht="9" x14ac:dyDescent="0.15">
      <c r="A22" s="4">
        <f t="shared" si="1"/>
        <v>12</v>
      </c>
      <c r="B22" s="5" t="s">
        <v>37</v>
      </c>
      <c r="C22" s="7" t="s">
        <v>26</v>
      </c>
      <c r="D22" s="8">
        <v>1601100</v>
      </c>
      <c r="E22" s="8" t="s">
        <v>269</v>
      </c>
      <c r="F22" s="8" t="s">
        <v>270</v>
      </c>
      <c r="G22" s="8" t="s">
        <v>255</v>
      </c>
      <c r="H22" s="8" t="s">
        <v>271</v>
      </c>
      <c r="I22" s="8" t="s">
        <v>272</v>
      </c>
      <c r="J22" s="8">
        <v>1</v>
      </c>
      <c r="K22" s="13">
        <v>44671</v>
      </c>
      <c r="L22" s="13">
        <v>44925</v>
      </c>
      <c r="M22" s="15">
        <f t="shared" si="0"/>
        <v>36.285714285714285</v>
      </c>
      <c r="N22" s="24">
        <v>100</v>
      </c>
      <c r="O22" s="7" t="s">
        <v>669</v>
      </c>
    </row>
    <row r="23" spans="1:15" s="5" customFormat="1" ht="9" x14ac:dyDescent="0.15">
      <c r="A23" s="4">
        <f t="shared" si="1"/>
        <v>13</v>
      </c>
      <c r="B23" s="5" t="s">
        <v>38</v>
      </c>
      <c r="C23" s="7" t="s">
        <v>26</v>
      </c>
      <c r="D23" s="8">
        <v>1601100</v>
      </c>
      <c r="E23" s="8" t="s">
        <v>269</v>
      </c>
      <c r="F23" s="8" t="s">
        <v>270</v>
      </c>
      <c r="G23" s="8" t="s">
        <v>255</v>
      </c>
      <c r="H23" s="8" t="s">
        <v>273</v>
      </c>
      <c r="I23" s="8" t="s">
        <v>259</v>
      </c>
      <c r="J23" s="8">
        <v>7</v>
      </c>
      <c r="K23" s="13">
        <v>44742</v>
      </c>
      <c r="L23" s="13">
        <v>44925</v>
      </c>
      <c r="M23" s="15">
        <f t="shared" si="0"/>
        <v>26.142857142857142</v>
      </c>
      <c r="N23" s="24">
        <v>100</v>
      </c>
      <c r="O23" s="7" t="s">
        <v>669</v>
      </c>
    </row>
    <row r="24" spans="1:15" s="5" customFormat="1" ht="9" x14ac:dyDescent="0.15">
      <c r="A24" s="4">
        <f t="shared" si="1"/>
        <v>14</v>
      </c>
      <c r="B24" s="5" t="s">
        <v>39</v>
      </c>
      <c r="C24" s="7" t="s">
        <v>26</v>
      </c>
      <c r="D24" s="8">
        <v>1601100</v>
      </c>
      <c r="E24" s="8" t="s">
        <v>269</v>
      </c>
      <c r="F24" s="8" t="s">
        <v>270</v>
      </c>
      <c r="G24" s="8" t="s">
        <v>255</v>
      </c>
      <c r="H24" s="8" t="s">
        <v>274</v>
      </c>
      <c r="I24" s="8" t="s">
        <v>268</v>
      </c>
      <c r="J24" s="8">
        <v>1</v>
      </c>
      <c r="K24" s="13">
        <v>44697</v>
      </c>
      <c r="L24" s="13">
        <v>44771</v>
      </c>
      <c r="M24" s="15">
        <f t="shared" si="0"/>
        <v>10.571428571428571</v>
      </c>
      <c r="N24" s="24">
        <v>100</v>
      </c>
      <c r="O24" s="7" t="s">
        <v>669</v>
      </c>
    </row>
    <row r="25" spans="1:15" s="5" customFormat="1" ht="9" x14ac:dyDescent="0.15">
      <c r="A25" s="4">
        <f t="shared" si="1"/>
        <v>15</v>
      </c>
      <c r="B25" s="5" t="s">
        <v>40</v>
      </c>
      <c r="C25" s="7" t="s">
        <v>26</v>
      </c>
      <c r="D25" s="8">
        <v>1702100</v>
      </c>
      <c r="E25" s="8" t="s">
        <v>275</v>
      </c>
      <c r="F25" s="8" t="s">
        <v>276</v>
      </c>
      <c r="G25" s="8" t="s">
        <v>277</v>
      </c>
      <c r="H25" s="8" t="s">
        <v>278</v>
      </c>
      <c r="I25" s="8" t="s">
        <v>279</v>
      </c>
      <c r="J25" s="8">
        <v>1</v>
      </c>
      <c r="K25" s="13">
        <v>44700</v>
      </c>
      <c r="L25" s="13">
        <v>44727</v>
      </c>
      <c r="M25" s="15">
        <f t="shared" si="0"/>
        <v>3.8571428571428572</v>
      </c>
      <c r="N25" s="24">
        <v>100</v>
      </c>
      <c r="O25" s="7" t="s">
        <v>669</v>
      </c>
    </row>
    <row r="26" spans="1:15" s="5" customFormat="1" ht="9" x14ac:dyDescent="0.15">
      <c r="A26" s="4">
        <f t="shared" si="1"/>
        <v>16</v>
      </c>
      <c r="B26" s="5" t="s">
        <v>41</v>
      </c>
      <c r="C26" s="7" t="s">
        <v>26</v>
      </c>
      <c r="D26" s="8">
        <v>1702100</v>
      </c>
      <c r="E26" s="8" t="s">
        <v>275</v>
      </c>
      <c r="F26" s="8" t="s">
        <v>276</v>
      </c>
      <c r="G26" s="8" t="s">
        <v>277</v>
      </c>
      <c r="H26" s="8" t="s">
        <v>280</v>
      </c>
      <c r="I26" s="8" t="s">
        <v>281</v>
      </c>
      <c r="J26" s="8">
        <v>1</v>
      </c>
      <c r="K26" s="13">
        <v>44728</v>
      </c>
      <c r="L26" s="13">
        <v>44742</v>
      </c>
      <c r="M26" s="15">
        <f t="shared" si="0"/>
        <v>2</v>
      </c>
      <c r="N26" s="24">
        <v>100</v>
      </c>
      <c r="O26" s="7" t="s">
        <v>669</v>
      </c>
    </row>
    <row r="27" spans="1:15" s="5" customFormat="1" ht="9" x14ac:dyDescent="0.15">
      <c r="A27" s="4">
        <f t="shared" si="1"/>
        <v>17</v>
      </c>
      <c r="B27" s="5" t="s">
        <v>42</v>
      </c>
      <c r="C27" s="7" t="s">
        <v>26</v>
      </c>
      <c r="D27" s="8">
        <v>1702100</v>
      </c>
      <c r="E27" s="8" t="s">
        <v>282</v>
      </c>
      <c r="F27" s="8" t="s">
        <v>276</v>
      </c>
      <c r="G27" s="8" t="s">
        <v>283</v>
      </c>
      <c r="H27" s="8" t="s">
        <v>284</v>
      </c>
      <c r="I27" s="8" t="s">
        <v>281</v>
      </c>
      <c r="J27" s="8">
        <v>1</v>
      </c>
      <c r="K27" s="16">
        <v>44728</v>
      </c>
      <c r="L27" s="16">
        <v>44742</v>
      </c>
      <c r="M27" s="15">
        <f t="shared" si="0"/>
        <v>2</v>
      </c>
      <c r="N27" s="24">
        <v>100</v>
      </c>
      <c r="O27" s="7" t="s">
        <v>669</v>
      </c>
    </row>
    <row r="28" spans="1:15" s="5" customFormat="1" ht="9" x14ac:dyDescent="0.15">
      <c r="A28" s="4">
        <f t="shared" si="1"/>
        <v>18</v>
      </c>
      <c r="B28" s="5" t="s">
        <v>43</v>
      </c>
      <c r="C28" s="7" t="s">
        <v>26</v>
      </c>
      <c r="D28" s="8">
        <v>1404100</v>
      </c>
      <c r="E28" s="8" t="s">
        <v>285</v>
      </c>
      <c r="F28" s="8" t="s">
        <v>286</v>
      </c>
      <c r="G28" s="8" t="s">
        <v>255</v>
      </c>
      <c r="H28" s="8" t="s">
        <v>287</v>
      </c>
      <c r="I28" s="8" t="s">
        <v>288</v>
      </c>
      <c r="J28" s="8">
        <v>1</v>
      </c>
      <c r="K28" s="13">
        <v>44671</v>
      </c>
      <c r="L28" s="13">
        <v>44742</v>
      </c>
      <c r="M28" s="15">
        <f t="shared" si="0"/>
        <v>10.142857142857142</v>
      </c>
      <c r="N28" s="24">
        <v>100</v>
      </c>
      <c r="O28" s="7" t="s">
        <v>669</v>
      </c>
    </row>
    <row r="29" spans="1:15" s="5" customFormat="1" ht="9" x14ac:dyDescent="0.15">
      <c r="A29" s="4">
        <f t="shared" si="1"/>
        <v>19</v>
      </c>
      <c r="B29" s="5" t="s">
        <v>44</v>
      </c>
      <c r="C29" s="7" t="s">
        <v>26</v>
      </c>
      <c r="D29" s="8">
        <v>1404100</v>
      </c>
      <c r="E29" s="8" t="s">
        <v>285</v>
      </c>
      <c r="F29" s="8" t="s">
        <v>286</v>
      </c>
      <c r="G29" s="8" t="s">
        <v>255</v>
      </c>
      <c r="H29" s="8" t="s">
        <v>289</v>
      </c>
      <c r="I29" s="8" t="s">
        <v>290</v>
      </c>
      <c r="J29" s="8">
        <v>7</v>
      </c>
      <c r="K29" s="13">
        <v>44742</v>
      </c>
      <c r="L29" s="13">
        <v>44925</v>
      </c>
      <c r="M29" s="15">
        <f t="shared" si="0"/>
        <v>26.142857142857142</v>
      </c>
      <c r="N29" s="24">
        <v>100</v>
      </c>
      <c r="O29" s="7" t="s">
        <v>669</v>
      </c>
    </row>
    <row r="30" spans="1:15" s="5" customFormat="1" ht="9" x14ac:dyDescent="0.15">
      <c r="A30" s="4">
        <f t="shared" si="1"/>
        <v>20</v>
      </c>
      <c r="B30" s="5" t="s">
        <v>45</v>
      </c>
      <c r="C30" s="7" t="s">
        <v>26</v>
      </c>
      <c r="D30" s="8">
        <v>1404100</v>
      </c>
      <c r="E30" s="8" t="s">
        <v>285</v>
      </c>
      <c r="F30" s="8" t="s">
        <v>286</v>
      </c>
      <c r="G30" s="8" t="s">
        <v>255</v>
      </c>
      <c r="H30" s="8" t="s">
        <v>291</v>
      </c>
      <c r="I30" s="8" t="s">
        <v>292</v>
      </c>
      <c r="J30" s="8">
        <v>7</v>
      </c>
      <c r="K30" s="13">
        <v>44742</v>
      </c>
      <c r="L30" s="13">
        <v>44925</v>
      </c>
      <c r="M30" s="15">
        <f t="shared" si="0"/>
        <v>26.142857142857142</v>
      </c>
      <c r="N30" s="24">
        <v>100</v>
      </c>
      <c r="O30" s="7" t="s">
        <v>669</v>
      </c>
    </row>
    <row r="31" spans="1:15" s="5" customFormat="1" ht="9" x14ac:dyDescent="0.15">
      <c r="A31" s="4">
        <f t="shared" si="1"/>
        <v>21</v>
      </c>
      <c r="B31" s="5" t="s">
        <v>46</v>
      </c>
      <c r="C31" s="7" t="s">
        <v>26</v>
      </c>
      <c r="D31" s="8">
        <v>1601002</v>
      </c>
      <c r="E31" s="8" t="s">
        <v>293</v>
      </c>
      <c r="F31" s="8" t="s">
        <v>294</v>
      </c>
      <c r="G31" s="8" t="s">
        <v>295</v>
      </c>
      <c r="H31" s="8" t="s">
        <v>296</v>
      </c>
      <c r="I31" s="8" t="s">
        <v>297</v>
      </c>
      <c r="J31" s="8">
        <v>1</v>
      </c>
      <c r="K31" s="13">
        <v>44713</v>
      </c>
      <c r="L31" s="13">
        <v>44834</v>
      </c>
      <c r="M31" s="15">
        <f t="shared" si="0"/>
        <v>17.285714285714285</v>
      </c>
      <c r="N31" s="24">
        <v>100</v>
      </c>
      <c r="O31" s="7" t="s">
        <v>669</v>
      </c>
    </row>
    <row r="32" spans="1:15" s="5" customFormat="1" ht="9" x14ac:dyDescent="0.15">
      <c r="A32" s="4">
        <f t="shared" si="1"/>
        <v>22</v>
      </c>
      <c r="B32" s="5" t="s">
        <v>47</v>
      </c>
      <c r="C32" s="7" t="s">
        <v>26</v>
      </c>
      <c r="D32" s="8">
        <v>1601002</v>
      </c>
      <c r="E32" s="8" t="s">
        <v>293</v>
      </c>
      <c r="F32" s="8" t="s">
        <v>294</v>
      </c>
      <c r="G32" s="8" t="s">
        <v>295</v>
      </c>
      <c r="H32" s="8" t="s">
        <v>298</v>
      </c>
      <c r="I32" s="8" t="s">
        <v>299</v>
      </c>
      <c r="J32" s="8">
        <v>2</v>
      </c>
      <c r="K32" s="13">
        <v>44774</v>
      </c>
      <c r="L32" s="13">
        <v>45503</v>
      </c>
      <c r="M32" s="15">
        <f t="shared" si="0"/>
        <v>104.14285714285714</v>
      </c>
      <c r="N32" s="24">
        <v>40</v>
      </c>
      <c r="O32" s="7" t="s">
        <v>670</v>
      </c>
    </row>
    <row r="33" spans="1:15" s="5" customFormat="1" ht="9" x14ac:dyDescent="0.15">
      <c r="A33" s="4">
        <f t="shared" si="1"/>
        <v>23</v>
      </c>
      <c r="B33" s="5" t="s">
        <v>48</v>
      </c>
      <c r="C33" s="7" t="s">
        <v>26</v>
      </c>
      <c r="D33" s="8">
        <v>1601002</v>
      </c>
      <c r="E33" s="8" t="s">
        <v>293</v>
      </c>
      <c r="F33" s="8" t="s">
        <v>294</v>
      </c>
      <c r="G33" s="8" t="s">
        <v>295</v>
      </c>
      <c r="H33" s="8" t="s">
        <v>300</v>
      </c>
      <c r="I33" s="8" t="s">
        <v>301</v>
      </c>
      <c r="J33" s="8">
        <v>1</v>
      </c>
      <c r="K33" s="13">
        <v>44896</v>
      </c>
      <c r="L33" s="13">
        <v>45046</v>
      </c>
      <c r="M33" s="15">
        <f t="shared" si="0"/>
        <v>21.428571428571427</v>
      </c>
      <c r="N33" s="24">
        <v>100</v>
      </c>
      <c r="O33" s="7" t="s">
        <v>669</v>
      </c>
    </row>
    <row r="34" spans="1:15" s="5" customFormat="1" ht="9" x14ac:dyDescent="0.15">
      <c r="A34" s="4">
        <f t="shared" si="1"/>
        <v>24</v>
      </c>
      <c r="B34" s="5" t="s">
        <v>49</v>
      </c>
      <c r="C34" s="7" t="s">
        <v>26</v>
      </c>
      <c r="D34" s="8">
        <v>1405100</v>
      </c>
      <c r="E34" s="8" t="s">
        <v>302</v>
      </c>
      <c r="F34" s="8" t="s">
        <v>303</v>
      </c>
      <c r="G34" s="8" t="s">
        <v>304</v>
      </c>
      <c r="H34" s="8" t="s">
        <v>305</v>
      </c>
      <c r="I34" s="8" t="s">
        <v>306</v>
      </c>
      <c r="J34" s="8">
        <v>1</v>
      </c>
      <c r="K34" s="13">
        <v>44698</v>
      </c>
      <c r="L34" s="13">
        <v>44804</v>
      </c>
      <c r="M34" s="15">
        <f t="shared" si="0"/>
        <v>15.142857142857142</v>
      </c>
      <c r="N34" s="24">
        <v>100</v>
      </c>
      <c r="O34" s="7" t="s">
        <v>669</v>
      </c>
    </row>
    <row r="35" spans="1:15" s="5" customFormat="1" ht="9" x14ac:dyDescent="0.15">
      <c r="A35" s="4">
        <f t="shared" si="1"/>
        <v>25</v>
      </c>
      <c r="B35" s="5" t="s">
        <v>50</v>
      </c>
      <c r="C35" s="7" t="s">
        <v>26</v>
      </c>
      <c r="D35" s="8">
        <v>1405100</v>
      </c>
      <c r="E35" s="8" t="s">
        <v>302</v>
      </c>
      <c r="F35" s="8" t="s">
        <v>303</v>
      </c>
      <c r="G35" s="8" t="s">
        <v>304</v>
      </c>
      <c r="H35" s="8" t="s">
        <v>307</v>
      </c>
      <c r="I35" s="8" t="s">
        <v>308</v>
      </c>
      <c r="J35" s="8">
        <v>1</v>
      </c>
      <c r="K35" s="13">
        <v>44698</v>
      </c>
      <c r="L35" s="13">
        <v>44804</v>
      </c>
      <c r="M35" s="15">
        <f t="shared" si="0"/>
        <v>15.142857142857142</v>
      </c>
      <c r="N35" s="24">
        <v>100</v>
      </c>
      <c r="O35" s="7" t="s">
        <v>669</v>
      </c>
    </row>
    <row r="36" spans="1:15" s="5" customFormat="1" ht="9" x14ac:dyDescent="0.15">
      <c r="A36" s="4">
        <f t="shared" si="1"/>
        <v>26</v>
      </c>
      <c r="B36" s="5" t="s">
        <v>51</v>
      </c>
      <c r="C36" s="7" t="s">
        <v>26</v>
      </c>
      <c r="D36" s="8">
        <v>1405100</v>
      </c>
      <c r="E36" s="8" t="s">
        <v>302</v>
      </c>
      <c r="F36" s="8" t="s">
        <v>303</v>
      </c>
      <c r="G36" s="8" t="s">
        <v>304</v>
      </c>
      <c r="H36" s="8" t="s">
        <v>309</v>
      </c>
      <c r="I36" s="8" t="s">
        <v>310</v>
      </c>
      <c r="J36" s="8">
        <v>1</v>
      </c>
      <c r="K36" s="13">
        <v>44698</v>
      </c>
      <c r="L36" s="13">
        <v>44804</v>
      </c>
      <c r="M36" s="15">
        <f t="shared" si="0"/>
        <v>15.142857142857142</v>
      </c>
      <c r="N36" s="24">
        <v>100</v>
      </c>
      <c r="O36" s="7" t="s">
        <v>669</v>
      </c>
    </row>
    <row r="37" spans="1:15" s="5" customFormat="1" ht="9" x14ac:dyDescent="0.15">
      <c r="A37" s="4">
        <f t="shared" si="1"/>
        <v>27</v>
      </c>
      <c r="B37" s="5" t="s">
        <v>52</v>
      </c>
      <c r="C37" s="7" t="s">
        <v>26</v>
      </c>
      <c r="D37" s="8">
        <v>1404001</v>
      </c>
      <c r="E37" s="8" t="s">
        <v>311</v>
      </c>
      <c r="F37" s="8" t="s">
        <v>312</v>
      </c>
      <c r="G37" s="8" t="s">
        <v>313</v>
      </c>
      <c r="H37" s="8" t="s">
        <v>314</v>
      </c>
      <c r="I37" s="8" t="s">
        <v>315</v>
      </c>
      <c r="J37" s="8">
        <v>8</v>
      </c>
      <c r="K37" s="16">
        <v>44682</v>
      </c>
      <c r="L37" s="16">
        <v>44909</v>
      </c>
      <c r="M37" s="15">
        <f t="shared" si="0"/>
        <v>32.428571428571431</v>
      </c>
      <c r="N37" s="24">
        <v>100</v>
      </c>
      <c r="O37" s="7" t="s">
        <v>669</v>
      </c>
    </row>
    <row r="38" spans="1:15" s="5" customFormat="1" ht="9" x14ac:dyDescent="0.15">
      <c r="A38" s="4">
        <f t="shared" si="1"/>
        <v>28</v>
      </c>
      <c r="B38" s="5" t="s">
        <v>53</v>
      </c>
      <c r="C38" s="7" t="s">
        <v>26</v>
      </c>
      <c r="D38" s="8">
        <v>1404001</v>
      </c>
      <c r="E38" s="8" t="s">
        <v>316</v>
      </c>
      <c r="F38" s="8" t="s">
        <v>317</v>
      </c>
      <c r="G38" s="8" t="s">
        <v>318</v>
      </c>
      <c r="H38" s="8" t="s">
        <v>319</v>
      </c>
      <c r="I38" s="8" t="s">
        <v>320</v>
      </c>
      <c r="J38" s="8">
        <v>4</v>
      </c>
      <c r="K38" s="16">
        <v>44742</v>
      </c>
      <c r="L38" s="16">
        <v>45016</v>
      </c>
      <c r="M38" s="15">
        <f t="shared" si="0"/>
        <v>39.142857142857146</v>
      </c>
      <c r="N38" s="24">
        <v>100</v>
      </c>
      <c r="O38" s="7" t="s">
        <v>669</v>
      </c>
    </row>
    <row r="39" spans="1:15" s="5" customFormat="1" ht="9" x14ac:dyDescent="0.15">
      <c r="A39" s="4">
        <f t="shared" si="1"/>
        <v>29</v>
      </c>
      <c r="B39" s="5" t="s">
        <v>54</v>
      </c>
      <c r="C39" s="7" t="s">
        <v>26</v>
      </c>
      <c r="D39" s="8">
        <v>1404001</v>
      </c>
      <c r="E39" s="8" t="s">
        <v>316</v>
      </c>
      <c r="F39" s="8" t="s">
        <v>317</v>
      </c>
      <c r="G39" s="8" t="s">
        <v>321</v>
      </c>
      <c r="H39" s="8" t="s">
        <v>322</v>
      </c>
      <c r="I39" s="8" t="s">
        <v>323</v>
      </c>
      <c r="J39" s="8">
        <v>1</v>
      </c>
      <c r="K39" s="13">
        <v>44865</v>
      </c>
      <c r="L39" s="13">
        <v>45016</v>
      </c>
      <c r="M39" s="15">
        <f t="shared" si="0"/>
        <v>21.571428571428573</v>
      </c>
      <c r="N39" s="24">
        <v>100</v>
      </c>
      <c r="O39" s="7" t="s">
        <v>669</v>
      </c>
    </row>
    <row r="40" spans="1:15" s="5" customFormat="1" ht="9" x14ac:dyDescent="0.15">
      <c r="A40" s="4">
        <f t="shared" si="1"/>
        <v>30</v>
      </c>
      <c r="B40" s="5" t="s">
        <v>55</v>
      </c>
      <c r="C40" s="7" t="s">
        <v>26</v>
      </c>
      <c r="D40" s="8">
        <v>1404001</v>
      </c>
      <c r="E40" s="8" t="s">
        <v>324</v>
      </c>
      <c r="F40" s="8" t="s">
        <v>325</v>
      </c>
      <c r="G40" s="8" t="s">
        <v>326</v>
      </c>
      <c r="H40" s="8" t="s">
        <v>327</v>
      </c>
      <c r="I40" s="8" t="s">
        <v>279</v>
      </c>
      <c r="J40" s="8">
        <v>1</v>
      </c>
      <c r="K40" s="13">
        <v>44697</v>
      </c>
      <c r="L40" s="13">
        <v>44727</v>
      </c>
      <c r="M40" s="15">
        <f t="shared" si="0"/>
        <v>4.2857142857142856</v>
      </c>
      <c r="N40" s="24">
        <v>100</v>
      </c>
      <c r="O40" s="7" t="s">
        <v>669</v>
      </c>
    </row>
    <row r="41" spans="1:15" s="5" customFormat="1" ht="9" x14ac:dyDescent="0.15">
      <c r="A41" s="4">
        <f t="shared" si="1"/>
        <v>31</v>
      </c>
      <c r="B41" s="5" t="s">
        <v>56</v>
      </c>
      <c r="C41" s="7" t="s">
        <v>26</v>
      </c>
      <c r="D41" s="8">
        <v>1404001</v>
      </c>
      <c r="E41" s="8" t="s">
        <v>324</v>
      </c>
      <c r="F41" s="8" t="s">
        <v>325</v>
      </c>
      <c r="G41" s="8" t="s">
        <v>326</v>
      </c>
      <c r="H41" s="8" t="s">
        <v>328</v>
      </c>
      <c r="I41" s="8" t="s">
        <v>279</v>
      </c>
      <c r="J41" s="8">
        <v>1</v>
      </c>
      <c r="K41" s="13">
        <v>44697</v>
      </c>
      <c r="L41" s="13">
        <v>44727</v>
      </c>
      <c r="M41" s="15">
        <f t="shared" si="0"/>
        <v>4.2857142857142856</v>
      </c>
      <c r="N41" s="24">
        <v>100</v>
      </c>
      <c r="O41" s="7" t="s">
        <v>669</v>
      </c>
    </row>
    <row r="42" spans="1:15" s="5" customFormat="1" ht="9" x14ac:dyDescent="0.15">
      <c r="A42" s="4">
        <f t="shared" si="1"/>
        <v>32</v>
      </c>
      <c r="B42" s="5" t="s">
        <v>57</v>
      </c>
      <c r="C42" s="7" t="s">
        <v>26</v>
      </c>
      <c r="D42" s="8">
        <v>1404001</v>
      </c>
      <c r="E42" s="8" t="s">
        <v>324</v>
      </c>
      <c r="F42" s="8" t="s">
        <v>325</v>
      </c>
      <c r="G42" s="8" t="s">
        <v>326</v>
      </c>
      <c r="H42" s="8" t="s">
        <v>329</v>
      </c>
      <c r="I42" s="8" t="s">
        <v>330</v>
      </c>
      <c r="J42" s="8">
        <v>1</v>
      </c>
      <c r="K42" s="13">
        <v>44697</v>
      </c>
      <c r="L42" s="13">
        <v>44727</v>
      </c>
      <c r="M42" s="15">
        <f t="shared" si="0"/>
        <v>4.2857142857142856</v>
      </c>
      <c r="N42" s="24">
        <v>100</v>
      </c>
      <c r="O42" s="7" t="s">
        <v>669</v>
      </c>
    </row>
    <row r="43" spans="1:15" s="5" customFormat="1" ht="9" x14ac:dyDescent="0.15">
      <c r="A43" s="4">
        <f t="shared" si="1"/>
        <v>33</v>
      </c>
      <c r="B43" s="5" t="s">
        <v>58</v>
      </c>
      <c r="C43" s="7" t="s">
        <v>26</v>
      </c>
      <c r="D43" s="8">
        <v>1404001</v>
      </c>
      <c r="E43" s="8" t="s">
        <v>324</v>
      </c>
      <c r="F43" s="8" t="s">
        <v>325</v>
      </c>
      <c r="G43" s="8" t="s">
        <v>326</v>
      </c>
      <c r="H43" s="8" t="s">
        <v>331</v>
      </c>
      <c r="I43" s="8" t="s">
        <v>332</v>
      </c>
      <c r="J43" s="8">
        <v>1</v>
      </c>
      <c r="K43" s="13">
        <v>44697</v>
      </c>
      <c r="L43" s="13">
        <v>44727</v>
      </c>
      <c r="M43" s="15">
        <f t="shared" si="0"/>
        <v>4.2857142857142856</v>
      </c>
      <c r="N43" s="24">
        <v>100</v>
      </c>
      <c r="O43" s="7" t="s">
        <v>669</v>
      </c>
    </row>
    <row r="44" spans="1:15" s="5" customFormat="1" ht="9" x14ac:dyDescent="0.15">
      <c r="A44" s="4">
        <f t="shared" si="1"/>
        <v>34</v>
      </c>
      <c r="B44" s="5" t="s">
        <v>59</v>
      </c>
      <c r="C44" s="7" t="s">
        <v>26</v>
      </c>
      <c r="D44" s="8">
        <v>1801002</v>
      </c>
      <c r="E44" s="8" t="s">
        <v>333</v>
      </c>
      <c r="F44" s="8" t="s">
        <v>334</v>
      </c>
      <c r="G44" s="8" t="s">
        <v>335</v>
      </c>
      <c r="H44" s="8" t="s">
        <v>336</v>
      </c>
      <c r="I44" s="8" t="s">
        <v>337</v>
      </c>
      <c r="J44" s="8">
        <v>1</v>
      </c>
      <c r="K44" s="17">
        <v>44348</v>
      </c>
      <c r="L44" s="13">
        <v>44377</v>
      </c>
      <c r="M44" s="12">
        <f t="shared" si="0"/>
        <v>4.1428571428571432</v>
      </c>
      <c r="N44" s="24">
        <v>100</v>
      </c>
      <c r="O44" s="7" t="s">
        <v>669</v>
      </c>
    </row>
    <row r="45" spans="1:15" s="5" customFormat="1" ht="9" x14ac:dyDescent="0.15">
      <c r="A45" s="4">
        <f t="shared" si="1"/>
        <v>35</v>
      </c>
      <c r="B45" s="5" t="s">
        <v>60</v>
      </c>
      <c r="C45" s="7" t="s">
        <v>26</v>
      </c>
      <c r="D45" s="8">
        <v>1801002</v>
      </c>
      <c r="E45" s="8" t="s">
        <v>333</v>
      </c>
      <c r="F45" s="8" t="s">
        <v>334</v>
      </c>
      <c r="G45" s="8" t="s">
        <v>335</v>
      </c>
      <c r="H45" s="8" t="s">
        <v>338</v>
      </c>
      <c r="I45" s="8" t="s">
        <v>337</v>
      </c>
      <c r="J45" s="8">
        <v>1</v>
      </c>
      <c r="K45" s="17">
        <v>44694</v>
      </c>
      <c r="L45" s="13">
        <v>44834</v>
      </c>
      <c r="M45" s="12">
        <f t="shared" si="0"/>
        <v>20</v>
      </c>
      <c r="N45" s="24">
        <v>100</v>
      </c>
      <c r="O45" s="7" t="s">
        <v>669</v>
      </c>
    </row>
    <row r="46" spans="1:15" s="5" customFormat="1" ht="9" x14ac:dyDescent="0.15">
      <c r="A46" s="4">
        <f t="shared" si="1"/>
        <v>36</v>
      </c>
      <c r="B46" s="5" t="s">
        <v>61</v>
      </c>
      <c r="C46" s="7" t="s">
        <v>26</v>
      </c>
      <c r="D46" s="8">
        <v>1801002</v>
      </c>
      <c r="E46" s="8" t="s">
        <v>333</v>
      </c>
      <c r="F46" s="8" t="s">
        <v>334</v>
      </c>
      <c r="G46" s="8" t="s">
        <v>335</v>
      </c>
      <c r="H46" s="8" t="s">
        <v>339</v>
      </c>
      <c r="I46" s="8" t="s">
        <v>337</v>
      </c>
      <c r="J46" s="8">
        <v>1</v>
      </c>
      <c r="K46" s="17">
        <v>44348</v>
      </c>
      <c r="L46" s="17">
        <v>44650</v>
      </c>
      <c r="M46" s="12">
        <f t="shared" si="0"/>
        <v>43.142857142857146</v>
      </c>
      <c r="N46" s="24">
        <v>100</v>
      </c>
      <c r="O46" s="7" t="s">
        <v>669</v>
      </c>
    </row>
    <row r="47" spans="1:15" s="5" customFormat="1" ht="9" x14ac:dyDescent="0.15">
      <c r="A47" s="4">
        <f t="shared" si="1"/>
        <v>37</v>
      </c>
      <c r="B47" s="5" t="s">
        <v>62</v>
      </c>
      <c r="C47" s="7" t="s">
        <v>26</v>
      </c>
      <c r="D47" s="8">
        <v>1801002</v>
      </c>
      <c r="E47" s="8" t="s">
        <v>340</v>
      </c>
      <c r="F47" s="8" t="s">
        <v>334</v>
      </c>
      <c r="G47" s="8" t="s">
        <v>335</v>
      </c>
      <c r="H47" s="8" t="s">
        <v>341</v>
      </c>
      <c r="I47" s="8" t="s">
        <v>337</v>
      </c>
      <c r="J47" s="8">
        <v>1</v>
      </c>
      <c r="K47" s="17">
        <v>44348</v>
      </c>
      <c r="L47" s="17">
        <v>44408</v>
      </c>
      <c r="M47" s="12">
        <f t="shared" si="0"/>
        <v>8.5714285714285712</v>
      </c>
      <c r="N47" s="24">
        <v>100</v>
      </c>
      <c r="O47" s="7" t="s">
        <v>669</v>
      </c>
    </row>
    <row r="48" spans="1:15" s="5" customFormat="1" ht="9" x14ac:dyDescent="0.15">
      <c r="A48" s="4">
        <f t="shared" si="1"/>
        <v>38</v>
      </c>
      <c r="B48" s="5" t="s">
        <v>63</v>
      </c>
      <c r="C48" s="7" t="s">
        <v>26</v>
      </c>
      <c r="D48" s="8">
        <v>1801002</v>
      </c>
      <c r="E48" s="8" t="s">
        <v>333</v>
      </c>
      <c r="F48" s="8" t="s">
        <v>334</v>
      </c>
      <c r="G48" s="8" t="s">
        <v>335</v>
      </c>
      <c r="H48" s="8" t="s">
        <v>342</v>
      </c>
      <c r="I48" s="8" t="s">
        <v>337</v>
      </c>
      <c r="J48" s="8">
        <v>2</v>
      </c>
      <c r="K48" s="17">
        <v>44694</v>
      </c>
      <c r="L48" s="13">
        <v>44834</v>
      </c>
      <c r="M48" s="12">
        <f t="shared" si="0"/>
        <v>20</v>
      </c>
      <c r="N48" s="24">
        <v>100</v>
      </c>
      <c r="O48" s="7" t="s">
        <v>669</v>
      </c>
    </row>
    <row r="49" spans="1:15" s="5" customFormat="1" ht="9" x14ac:dyDescent="0.15">
      <c r="A49" s="4">
        <f t="shared" si="1"/>
        <v>39</v>
      </c>
      <c r="B49" s="5" t="s">
        <v>64</v>
      </c>
      <c r="C49" s="7" t="s">
        <v>26</v>
      </c>
      <c r="D49" s="8">
        <v>1801002</v>
      </c>
      <c r="E49" s="8" t="s">
        <v>333</v>
      </c>
      <c r="F49" s="8" t="s">
        <v>334</v>
      </c>
      <c r="G49" s="8" t="s">
        <v>335</v>
      </c>
      <c r="H49" s="8" t="s">
        <v>343</v>
      </c>
      <c r="I49" s="8" t="s">
        <v>344</v>
      </c>
      <c r="J49" s="8">
        <v>1</v>
      </c>
      <c r="K49" s="17">
        <v>44694</v>
      </c>
      <c r="L49" s="13">
        <v>44834</v>
      </c>
      <c r="M49" s="12">
        <f t="shared" si="0"/>
        <v>20</v>
      </c>
      <c r="N49" s="24">
        <v>100</v>
      </c>
      <c r="O49" s="7" t="s">
        <v>669</v>
      </c>
    </row>
    <row r="50" spans="1:15" s="5" customFormat="1" ht="9" x14ac:dyDescent="0.15">
      <c r="A50" s="4">
        <f t="shared" si="1"/>
        <v>40</v>
      </c>
      <c r="B50" s="5" t="s">
        <v>65</v>
      </c>
      <c r="C50" s="7" t="s">
        <v>26</v>
      </c>
      <c r="D50" s="8">
        <v>1801002</v>
      </c>
      <c r="E50" s="8" t="s">
        <v>345</v>
      </c>
      <c r="F50" s="8" t="s">
        <v>334</v>
      </c>
      <c r="G50" s="8" t="s">
        <v>335</v>
      </c>
      <c r="H50" s="8" t="s">
        <v>346</v>
      </c>
      <c r="I50" s="8" t="s">
        <v>337</v>
      </c>
      <c r="J50" s="8">
        <v>1</v>
      </c>
      <c r="K50" s="17">
        <v>44694</v>
      </c>
      <c r="L50" s="13">
        <v>44834</v>
      </c>
      <c r="M50" s="12">
        <f t="shared" si="0"/>
        <v>20</v>
      </c>
      <c r="N50" s="24">
        <v>100</v>
      </c>
      <c r="O50" s="7" t="s">
        <v>669</v>
      </c>
    </row>
    <row r="51" spans="1:15" s="5" customFormat="1" ht="9" x14ac:dyDescent="0.15">
      <c r="A51" s="4">
        <f t="shared" si="1"/>
        <v>41</v>
      </c>
      <c r="B51" s="5" t="s">
        <v>66</v>
      </c>
      <c r="C51" s="7" t="s">
        <v>26</v>
      </c>
      <c r="D51" s="8">
        <v>1801002</v>
      </c>
      <c r="E51" s="8" t="s">
        <v>333</v>
      </c>
      <c r="F51" s="8" t="s">
        <v>334</v>
      </c>
      <c r="G51" s="8" t="s">
        <v>335</v>
      </c>
      <c r="H51" s="8" t="s">
        <v>347</v>
      </c>
      <c r="I51" s="8" t="s">
        <v>337</v>
      </c>
      <c r="J51" s="8">
        <v>1</v>
      </c>
      <c r="K51" s="17">
        <v>44694</v>
      </c>
      <c r="L51" s="13">
        <v>44834</v>
      </c>
      <c r="M51" s="12">
        <f t="shared" si="0"/>
        <v>20</v>
      </c>
      <c r="N51" s="24">
        <v>100</v>
      </c>
      <c r="O51" s="7" t="s">
        <v>669</v>
      </c>
    </row>
    <row r="52" spans="1:15" s="5" customFormat="1" ht="9" x14ac:dyDescent="0.15">
      <c r="A52" s="4">
        <f t="shared" si="1"/>
        <v>42</v>
      </c>
      <c r="B52" s="5" t="s">
        <v>67</v>
      </c>
      <c r="C52" s="7" t="s">
        <v>26</v>
      </c>
      <c r="D52" s="8">
        <v>1801002</v>
      </c>
      <c r="E52" s="8" t="s">
        <v>333</v>
      </c>
      <c r="F52" s="8" t="s">
        <v>334</v>
      </c>
      <c r="G52" s="8" t="s">
        <v>335</v>
      </c>
      <c r="H52" s="8" t="s">
        <v>343</v>
      </c>
      <c r="I52" s="8" t="s">
        <v>344</v>
      </c>
      <c r="J52" s="8">
        <v>1</v>
      </c>
      <c r="K52" s="17">
        <v>44694</v>
      </c>
      <c r="L52" s="13">
        <v>44834</v>
      </c>
      <c r="M52" s="12">
        <f t="shared" si="0"/>
        <v>20</v>
      </c>
      <c r="N52" s="24">
        <v>100</v>
      </c>
      <c r="O52" s="7" t="s">
        <v>669</v>
      </c>
    </row>
    <row r="53" spans="1:15" s="5" customFormat="1" ht="9" x14ac:dyDescent="0.15">
      <c r="A53" s="4">
        <f t="shared" si="1"/>
        <v>43</v>
      </c>
      <c r="B53" s="5" t="s">
        <v>68</v>
      </c>
      <c r="C53" s="7" t="s">
        <v>26</v>
      </c>
      <c r="D53" s="8">
        <v>1702009</v>
      </c>
      <c r="E53" s="8" t="s">
        <v>348</v>
      </c>
      <c r="F53" s="8" t="s">
        <v>349</v>
      </c>
      <c r="G53" s="8" t="s">
        <v>350</v>
      </c>
      <c r="H53" s="8" t="s">
        <v>351</v>
      </c>
      <c r="I53" s="8" t="s">
        <v>352</v>
      </c>
      <c r="J53" s="8">
        <v>1</v>
      </c>
      <c r="K53" s="17">
        <v>44350</v>
      </c>
      <c r="L53" s="13">
        <v>44530</v>
      </c>
      <c r="M53" s="12">
        <f t="shared" si="0"/>
        <v>25.714285714285715</v>
      </c>
      <c r="N53" s="24">
        <v>100</v>
      </c>
      <c r="O53" s="7" t="s">
        <v>669</v>
      </c>
    </row>
    <row r="54" spans="1:15" s="5" customFormat="1" ht="9" x14ac:dyDescent="0.15">
      <c r="A54" s="4">
        <f t="shared" si="1"/>
        <v>44</v>
      </c>
      <c r="B54" s="5" t="s">
        <v>69</v>
      </c>
      <c r="C54" s="7" t="s">
        <v>26</v>
      </c>
      <c r="D54" s="8">
        <v>1702009</v>
      </c>
      <c r="E54" s="8" t="s">
        <v>348</v>
      </c>
      <c r="F54" s="8" t="s">
        <v>349</v>
      </c>
      <c r="G54" s="8" t="s">
        <v>353</v>
      </c>
      <c r="H54" s="8" t="s">
        <v>354</v>
      </c>
      <c r="I54" s="8" t="s">
        <v>310</v>
      </c>
      <c r="J54" s="8">
        <v>1</v>
      </c>
      <c r="K54" s="17">
        <v>44378</v>
      </c>
      <c r="L54" s="13">
        <v>44530</v>
      </c>
      <c r="M54" s="12">
        <f t="shared" si="0"/>
        <v>21.714285714285715</v>
      </c>
      <c r="N54" s="24">
        <v>100</v>
      </c>
      <c r="O54" s="7" t="s">
        <v>669</v>
      </c>
    </row>
    <row r="55" spans="1:15" s="5" customFormat="1" ht="9" x14ac:dyDescent="0.15">
      <c r="A55" s="4">
        <f t="shared" si="1"/>
        <v>45</v>
      </c>
      <c r="B55" s="5" t="s">
        <v>70</v>
      </c>
      <c r="C55" s="7" t="s">
        <v>26</v>
      </c>
      <c r="D55" s="8">
        <v>1702009</v>
      </c>
      <c r="E55" s="8" t="s">
        <v>348</v>
      </c>
      <c r="F55" s="8" t="s">
        <v>349</v>
      </c>
      <c r="G55" s="8" t="s">
        <v>355</v>
      </c>
      <c r="H55" s="8" t="s">
        <v>356</v>
      </c>
      <c r="I55" s="8" t="s">
        <v>310</v>
      </c>
      <c r="J55" s="8">
        <v>1</v>
      </c>
      <c r="K55" s="17">
        <v>44378</v>
      </c>
      <c r="L55" s="13">
        <v>44530</v>
      </c>
      <c r="M55" s="12">
        <f t="shared" si="0"/>
        <v>21.714285714285715</v>
      </c>
      <c r="N55" s="24">
        <v>100</v>
      </c>
      <c r="O55" s="7" t="s">
        <v>669</v>
      </c>
    </row>
    <row r="56" spans="1:15" s="5" customFormat="1" ht="9" x14ac:dyDescent="0.15">
      <c r="A56" s="4">
        <f t="shared" si="1"/>
        <v>46</v>
      </c>
      <c r="B56" s="5" t="s">
        <v>71</v>
      </c>
      <c r="C56" s="7" t="s">
        <v>26</v>
      </c>
      <c r="D56" s="8">
        <v>1702009</v>
      </c>
      <c r="E56" s="8" t="s">
        <v>348</v>
      </c>
      <c r="F56" s="8" t="s">
        <v>349</v>
      </c>
      <c r="G56" s="8" t="s">
        <v>357</v>
      </c>
      <c r="H56" s="8" t="s">
        <v>358</v>
      </c>
      <c r="I56" s="8" t="s">
        <v>359</v>
      </c>
      <c r="J56" s="8">
        <v>5</v>
      </c>
      <c r="K56" s="17">
        <v>44408</v>
      </c>
      <c r="L56" s="13">
        <v>44561</v>
      </c>
      <c r="M56" s="12">
        <f t="shared" si="0"/>
        <v>21.857142857142858</v>
      </c>
      <c r="N56" s="24">
        <v>100</v>
      </c>
      <c r="O56" s="7" t="s">
        <v>669</v>
      </c>
    </row>
    <row r="57" spans="1:15" s="5" customFormat="1" ht="9" x14ac:dyDescent="0.15">
      <c r="A57" s="4">
        <f t="shared" si="1"/>
        <v>47</v>
      </c>
      <c r="B57" s="5" t="s">
        <v>72</v>
      </c>
      <c r="C57" s="7" t="s">
        <v>26</v>
      </c>
      <c r="D57" s="8">
        <v>1404007</v>
      </c>
      <c r="E57" s="8" t="s">
        <v>360</v>
      </c>
      <c r="F57" s="8" t="s">
        <v>361</v>
      </c>
      <c r="G57" s="8" t="s">
        <v>362</v>
      </c>
      <c r="H57" s="8" t="s">
        <v>363</v>
      </c>
      <c r="I57" s="8" t="s">
        <v>364</v>
      </c>
      <c r="J57" s="8">
        <v>3</v>
      </c>
      <c r="K57" s="17">
        <v>44378</v>
      </c>
      <c r="L57" s="13">
        <v>44530</v>
      </c>
      <c r="M57" s="12">
        <f t="shared" si="0"/>
        <v>21.714285714285715</v>
      </c>
      <c r="N57" s="24">
        <v>100</v>
      </c>
      <c r="O57" s="7" t="s">
        <v>669</v>
      </c>
    </row>
    <row r="58" spans="1:15" s="5" customFormat="1" ht="9" x14ac:dyDescent="0.15">
      <c r="A58" s="4">
        <f t="shared" si="1"/>
        <v>48</v>
      </c>
      <c r="B58" s="5" t="s">
        <v>73</v>
      </c>
      <c r="C58" s="7" t="s">
        <v>26</v>
      </c>
      <c r="D58" s="8">
        <v>1404007</v>
      </c>
      <c r="E58" s="8" t="s">
        <v>360</v>
      </c>
      <c r="F58" s="8" t="s">
        <v>365</v>
      </c>
      <c r="G58" s="8" t="s">
        <v>366</v>
      </c>
      <c r="H58" s="8" t="s">
        <v>367</v>
      </c>
      <c r="I58" s="8" t="s">
        <v>368</v>
      </c>
      <c r="J58" s="8">
        <v>1</v>
      </c>
      <c r="K58" s="17">
        <v>44694</v>
      </c>
      <c r="L58" s="13">
        <v>44742</v>
      </c>
      <c r="M58" s="12">
        <f t="shared" si="0"/>
        <v>6.8571428571428568</v>
      </c>
      <c r="N58" s="24">
        <v>100</v>
      </c>
      <c r="O58" s="7" t="s">
        <v>669</v>
      </c>
    </row>
    <row r="59" spans="1:15" s="5" customFormat="1" ht="9" x14ac:dyDescent="0.15">
      <c r="A59" s="4">
        <f t="shared" si="1"/>
        <v>49</v>
      </c>
      <c r="B59" s="5" t="s">
        <v>74</v>
      </c>
      <c r="C59" s="7" t="s">
        <v>26</v>
      </c>
      <c r="D59" s="8">
        <v>1404100</v>
      </c>
      <c r="E59" s="8" t="s">
        <v>369</v>
      </c>
      <c r="F59" s="8" t="s">
        <v>370</v>
      </c>
      <c r="G59" s="8" t="s">
        <v>371</v>
      </c>
      <c r="H59" s="8" t="s">
        <v>372</v>
      </c>
      <c r="I59" s="8" t="s">
        <v>354</v>
      </c>
      <c r="J59" s="8">
        <v>1</v>
      </c>
      <c r="K59" s="17">
        <v>44378</v>
      </c>
      <c r="L59" s="13">
        <v>44530</v>
      </c>
      <c r="M59" s="12">
        <f t="shared" si="0"/>
        <v>21.714285714285715</v>
      </c>
      <c r="N59" s="24">
        <v>100</v>
      </c>
      <c r="O59" s="7" t="s">
        <v>669</v>
      </c>
    </row>
    <row r="60" spans="1:15" s="5" customFormat="1" ht="9" x14ac:dyDescent="0.15">
      <c r="A60" s="4">
        <f t="shared" si="1"/>
        <v>50</v>
      </c>
      <c r="B60" s="5" t="s">
        <v>75</v>
      </c>
      <c r="C60" s="7" t="s">
        <v>26</v>
      </c>
      <c r="D60" s="8">
        <v>1404100</v>
      </c>
      <c r="E60" s="8" t="s">
        <v>369</v>
      </c>
      <c r="F60" s="8" t="s">
        <v>370</v>
      </c>
      <c r="G60" s="8" t="s">
        <v>371</v>
      </c>
      <c r="H60" s="8" t="s">
        <v>356</v>
      </c>
      <c r="I60" s="8" t="s">
        <v>373</v>
      </c>
      <c r="J60" s="8">
        <v>1</v>
      </c>
      <c r="K60" s="17">
        <v>44387</v>
      </c>
      <c r="L60" s="13">
        <v>44545</v>
      </c>
      <c r="M60" s="12">
        <f t="shared" si="0"/>
        <v>22.571428571428573</v>
      </c>
      <c r="N60" s="24">
        <v>100</v>
      </c>
      <c r="O60" s="7" t="s">
        <v>669</v>
      </c>
    </row>
    <row r="61" spans="1:15" s="5" customFormat="1" ht="9" x14ac:dyDescent="0.15">
      <c r="A61" s="4">
        <f t="shared" si="1"/>
        <v>51</v>
      </c>
      <c r="B61" s="5" t="s">
        <v>76</v>
      </c>
      <c r="C61" s="7" t="s">
        <v>26</v>
      </c>
      <c r="D61" s="8">
        <v>1404100</v>
      </c>
      <c r="E61" s="8" t="s">
        <v>369</v>
      </c>
      <c r="F61" s="8" t="s">
        <v>370</v>
      </c>
      <c r="G61" s="8" t="s">
        <v>374</v>
      </c>
      <c r="H61" s="8" t="s">
        <v>375</v>
      </c>
      <c r="I61" s="8" t="s">
        <v>376</v>
      </c>
      <c r="J61" s="8">
        <v>1</v>
      </c>
      <c r="K61" s="17">
        <v>44348</v>
      </c>
      <c r="L61" s="13">
        <v>44560</v>
      </c>
      <c r="M61" s="12">
        <f t="shared" si="0"/>
        <v>30.285714285714285</v>
      </c>
      <c r="N61" s="24">
        <v>100</v>
      </c>
      <c r="O61" s="7" t="s">
        <v>669</v>
      </c>
    </row>
    <row r="62" spans="1:15" s="5" customFormat="1" ht="9" x14ac:dyDescent="0.15">
      <c r="A62" s="4">
        <f t="shared" si="1"/>
        <v>52</v>
      </c>
      <c r="B62" s="5" t="s">
        <v>77</v>
      </c>
      <c r="C62" s="7" t="s">
        <v>26</v>
      </c>
      <c r="D62" s="8">
        <v>1404100</v>
      </c>
      <c r="E62" s="8" t="s">
        <v>369</v>
      </c>
      <c r="F62" s="8" t="s">
        <v>370</v>
      </c>
      <c r="G62" s="8" t="s">
        <v>374</v>
      </c>
      <c r="H62" s="8" t="s">
        <v>377</v>
      </c>
      <c r="I62" s="8" t="s">
        <v>378</v>
      </c>
      <c r="J62" s="8">
        <v>2</v>
      </c>
      <c r="K62" s="17">
        <v>44348</v>
      </c>
      <c r="L62" s="13">
        <v>44560</v>
      </c>
      <c r="M62" s="12">
        <f t="shared" si="0"/>
        <v>30.285714285714285</v>
      </c>
      <c r="N62" s="24">
        <v>100</v>
      </c>
      <c r="O62" s="7" t="s">
        <v>669</v>
      </c>
    </row>
    <row r="63" spans="1:15" s="5" customFormat="1" ht="9" x14ac:dyDescent="0.15">
      <c r="A63" s="4">
        <f t="shared" si="1"/>
        <v>53</v>
      </c>
      <c r="B63" s="5" t="s">
        <v>78</v>
      </c>
      <c r="C63" s="7" t="s">
        <v>26</v>
      </c>
      <c r="D63" s="8">
        <v>1404100</v>
      </c>
      <c r="E63" s="8" t="s">
        <v>379</v>
      </c>
      <c r="F63" s="8" t="s">
        <v>380</v>
      </c>
      <c r="G63" s="8" t="s">
        <v>371</v>
      </c>
      <c r="H63" s="8" t="s">
        <v>372</v>
      </c>
      <c r="I63" s="8" t="s">
        <v>354</v>
      </c>
      <c r="J63" s="8">
        <v>1</v>
      </c>
      <c r="K63" s="17">
        <v>44378</v>
      </c>
      <c r="L63" s="13">
        <v>44530</v>
      </c>
      <c r="M63" s="12">
        <f t="shared" si="0"/>
        <v>21.714285714285715</v>
      </c>
      <c r="N63" s="24">
        <v>100</v>
      </c>
      <c r="O63" s="7" t="s">
        <v>669</v>
      </c>
    </row>
    <row r="64" spans="1:15" s="5" customFormat="1" ht="9" x14ac:dyDescent="0.15">
      <c r="A64" s="4">
        <f t="shared" si="1"/>
        <v>54</v>
      </c>
      <c r="B64" s="5" t="s">
        <v>79</v>
      </c>
      <c r="C64" s="7" t="s">
        <v>26</v>
      </c>
      <c r="D64" s="8">
        <v>1404100</v>
      </c>
      <c r="E64" s="8" t="s">
        <v>379</v>
      </c>
      <c r="F64" s="8" t="s">
        <v>380</v>
      </c>
      <c r="G64" s="8" t="s">
        <v>371</v>
      </c>
      <c r="H64" s="8" t="s">
        <v>356</v>
      </c>
      <c r="I64" s="8" t="s">
        <v>373</v>
      </c>
      <c r="J64" s="8">
        <v>1</v>
      </c>
      <c r="K64" s="17">
        <v>44387</v>
      </c>
      <c r="L64" s="13">
        <v>44545</v>
      </c>
      <c r="M64" s="12">
        <f t="shared" si="0"/>
        <v>22.571428571428573</v>
      </c>
      <c r="N64" s="24">
        <v>100</v>
      </c>
      <c r="O64" s="7" t="s">
        <v>669</v>
      </c>
    </row>
    <row r="65" spans="1:15" s="5" customFormat="1" ht="9" x14ac:dyDescent="0.15">
      <c r="A65" s="4">
        <f t="shared" si="1"/>
        <v>55</v>
      </c>
      <c r="B65" s="5" t="s">
        <v>80</v>
      </c>
      <c r="C65" s="7" t="s">
        <v>26</v>
      </c>
      <c r="D65" s="8">
        <v>1404100</v>
      </c>
      <c r="E65" s="8" t="s">
        <v>379</v>
      </c>
      <c r="F65" s="8" t="s">
        <v>380</v>
      </c>
      <c r="G65" s="8" t="s">
        <v>381</v>
      </c>
      <c r="H65" s="8" t="s">
        <v>382</v>
      </c>
      <c r="I65" s="8" t="s">
        <v>383</v>
      </c>
      <c r="J65" s="8">
        <v>1</v>
      </c>
      <c r="K65" s="17">
        <v>44348</v>
      </c>
      <c r="L65" s="13">
        <v>44561</v>
      </c>
      <c r="M65" s="12">
        <f t="shared" si="0"/>
        <v>30.428571428571427</v>
      </c>
      <c r="N65" s="24">
        <v>100</v>
      </c>
      <c r="O65" s="7" t="s">
        <v>669</v>
      </c>
    </row>
    <row r="66" spans="1:15" s="5" customFormat="1" ht="9" x14ac:dyDescent="0.15">
      <c r="A66" s="4">
        <f t="shared" si="1"/>
        <v>56</v>
      </c>
      <c r="B66" s="5" t="s">
        <v>81</v>
      </c>
      <c r="C66" s="7" t="s">
        <v>26</v>
      </c>
      <c r="D66" s="8">
        <v>1405002</v>
      </c>
      <c r="E66" s="8" t="s">
        <v>384</v>
      </c>
      <c r="F66" s="8" t="s">
        <v>385</v>
      </c>
      <c r="G66" s="8" t="s">
        <v>386</v>
      </c>
      <c r="H66" s="8" t="s">
        <v>387</v>
      </c>
      <c r="I66" s="8" t="s">
        <v>388</v>
      </c>
      <c r="J66" s="8">
        <v>1</v>
      </c>
      <c r="K66" s="17">
        <v>44348</v>
      </c>
      <c r="L66" s="13">
        <v>44561</v>
      </c>
      <c r="M66" s="12">
        <f t="shared" si="0"/>
        <v>30.428571428571427</v>
      </c>
      <c r="N66" s="24">
        <v>100</v>
      </c>
      <c r="O66" s="7" t="s">
        <v>669</v>
      </c>
    </row>
    <row r="67" spans="1:15" s="5" customFormat="1" ht="9" x14ac:dyDescent="0.15">
      <c r="A67" s="4">
        <f t="shared" si="1"/>
        <v>57</v>
      </c>
      <c r="B67" s="5" t="s">
        <v>82</v>
      </c>
      <c r="C67" s="7" t="s">
        <v>26</v>
      </c>
      <c r="D67" s="8">
        <v>1405002</v>
      </c>
      <c r="E67" s="8" t="s">
        <v>384</v>
      </c>
      <c r="F67" s="8" t="s">
        <v>385</v>
      </c>
      <c r="G67" s="8" t="s">
        <v>389</v>
      </c>
      <c r="H67" s="8" t="s">
        <v>390</v>
      </c>
      <c r="I67" s="8" t="s">
        <v>391</v>
      </c>
      <c r="J67" s="8">
        <v>1</v>
      </c>
      <c r="K67" s="17">
        <v>44348</v>
      </c>
      <c r="L67" s="13">
        <v>44561</v>
      </c>
      <c r="M67" s="12">
        <f t="shared" si="0"/>
        <v>30.428571428571427</v>
      </c>
      <c r="N67" s="24">
        <v>100</v>
      </c>
      <c r="O67" s="7" t="s">
        <v>669</v>
      </c>
    </row>
    <row r="68" spans="1:15" s="5" customFormat="1" ht="9" x14ac:dyDescent="0.15">
      <c r="A68" s="4">
        <f t="shared" si="1"/>
        <v>58</v>
      </c>
      <c r="B68" s="5" t="s">
        <v>83</v>
      </c>
      <c r="C68" s="7" t="s">
        <v>26</v>
      </c>
      <c r="D68" s="8">
        <v>1405002</v>
      </c>
      <c r="E68" s="8" t="s">
        <v>392</v>
      </c>
      <c r="F68" s="8" t="s">
        <v>385</v>
      </c>
      <c r="G68" s="8" t="s">
        <v>393</v>
      </c>
      <c r="H68" s="8" t="s">
        <v>394</v>
      </c>
      <c r="I68" s="8" t="s">
        <v>395</v>
      </c>
      <c r="J68" s="8">
        <v>1</v>
      </c>
      <c r="K68" s="17">
        <v>44348</v>
      </c>
      <c r="L68" s="13">
        <v>44561</v>
      </c>
      <c r="M68" s="12">
        <f t="shared" si="0"/>
        <v>30.428571428571427</v>
      </c>
      <c r="N68" s="24">
        <v>100</v>
      </c>
      <c r="O68" s="7" t="s">
        <v>669</v>
      </c>
    </row>
    <row r="69" spans="1:15" s="5" customFormat="1" ht="9" x14ac:dyDescent="0.15">
      <c r="A69" s="4">
        <f t="shared" si="1"/>
        <v>59</v>
      </c>
      <c r="B69" s="5" t="s">
        <v>84</v>
      </c>
      <c r="C69" s="7" t="s">
        <v>26</v>
      </c>
      <c r="D69" s="8">
        <v>2205100</v>
      </c>
      <c r="E69" s="8" t="s">
        <v>396</v>
      </c>
      <c r="F69" s="8" t="s">
        <v>397</v>
      </c>
      <c r="G69" s="8" t="s">
        <v>398</v>
      </c>
      <c r="H69" s="8" t="s">
        <v>399</v>
      </c>
      <c r="I69" s="8" t="s">
        <v>400</v>
      </c>
      <c r="J69" s="8">
        <v>1</v>
      </c>
      <c r="K69" s="17">
        <v>44378</v>
      </c>
      <c r="L69" s="13">
        <v>44561</v>
      </c>
      <c r="M69" s="12">
        <f t="shared" si="0"/>
        <v>26.142857142857142</v>
      </c>
      <c r="N69" s="24">
        <v>100</v>
      </c>
      <c r="O69" s="7" t="s">
        <v>669</v>
      </c>
    </row>
    <row r="70" spans="1:15" s="5" customFormat="1" ht="9" x14ac:dyDescent="0.15">
      <c r="A70" s="4">
        <f t="shared" si="1"/>
        <v>60</v>
      </c>
      <c r="B70" s="5" t="s">
        <v>85</v>
      </c>
      <c r="C70" s="7" t="s">
        <v>26</v>
      </c>
      <c r="D70" s="8">
        <v>2205100</v>
      </c>
      <c r="E70" s="8" t="s">
        <v>396</v>
      </c>
      <c r="F70" s="8" t="s">
        <v>397</v>
      </c>
      <c r="G70" s="8" t="s">
        <v>398</v>
      </c>
      <c r="H70" s="8" t="s">
        <v>401</v>
      </c>
      <c r="I70" s="8" t="s">
        <v>402</v>
      </c>
      <c r="J70" s="8">
        <v>1</v>
      </c>
      <c r="K70" s="17">
        <v>44378</v>
      </c>
      <c r="L70" s="13">
        <v>44561</v>
      </c>
      <c r="M70" s="12">
        <f t="shared" si="0"/>
        <v>26.142857142857142</v>
      </c>
      <c r="N70" s="24">
        <v>100</v>
      </c>
      <c r="O70" s="7" t="s">
        <v>669</v>
      </c>
    </row>
    <row r="71" spans="1:15" s="5" customFormat="1" ht="9" x14ac:dyDescent="0.15">
      <c r="A71" s="4">
        <f t="shared" si="1"/>
        <v>61</v>
      </c>
      <c r="B71" s="5" t="s">
        <v>86</v>
      </c>
      <c r="C71" s="7" t="s">
        <v>26</v>
      </c>
      <c r="D71" s="8">
        <v>2205100</v>
      </c>
      <c r="E71" s="8" t="s">
        <v>396</v>
      </c>
      <c r="F71" s="8" t="s">
        <v>397</v>
      </c>
      <c r="G71" s="8" t="s">
        <v>398</v>
      </c>
      <c r="H71" s="8" t="s">
        <v>403</v>
      </c>
      <c r="I71" s="8" t="s">
        <v>404</v>
      </c>
      <c r="J71" s="8">
        <v>1</v>
      </c>
      <c r="K71" s="17">
        <v>44378</v>
      </c>
      <c r="L71" s="13">
        <v>44500</v>
      </c>
      <c r="M71" s="12">
        <f t="shared" si="0"/>
        <v>17.428571428571427</v>
      </c>
      <c r="N71" s="24">
        <v>100</v>
      </c>
      <c r="O71" s="7" t="s">
        <v>669</v>
      </c>
    </row>
    <row r="72" spans="1:15" s="5" customFormat="1" ht="9" x14ac:dyDescent="0.15">
      <c r="A72" s="4">
        <f t="shared" si="1"/>
        <v>62</v>
      </c>
      <c r="B72" s="5" t="s">
        <v>87</v>
      </c>
      <c r="C72" s="7" t="s">
        <v>26</v>
      </c>
      <c r="D72" s="8">
        <v>1404006</v>
      </c>
      <c r="E72" s="8" t="s">
        <v>405</v>
      </c>
      <c r="F72" s="8" t="s">
        <v>406</v>
      </c>
      <c r="G72" s="8" t="s">
        <v>407</v>
      </c>
      <c r="H72" s="8" t="s">
        <v>408</v>
      </c>
      <c r="I72" s="8" t="s">
        <v>409</v>
      </c>
      <c r="J72" s="8">
        <v>1</v>
      </c>
      <c r="K72" s="13">
        <v>44198</v>
      </c>
      <c r="L72" s="13">
        <v>44408</v>
      </c>
      <c r="M72" s="12">
        <f t="shared" si="0"/>
        <v>30</v>
      </c>
      <c r="N72" s="24">
        <v>100</v>
      </c>
      <c r="O72" s="7" t="s">
        <v>669</v>
      </c>
    </row>
    <row r="73" spans="1:15" s="5" customFormat="1" ht="9" x14ac:dyDescent="0.15">
      <c r="A73" s="4">
        <f t="shared" si="1"/>
        <v>63</v>
      </c>
      <c r="B73" s="5" t="s">
        <v>88</v>
      </c>
      <c r="C73" s="7" t="s">
        <v>26</v>
      </c>
      <c r="D73" s="8">
        <v>1404006</v>
      </c>
      <c r="E73" s="8" t="s">
        <v>405</v>
      </c>
      <c r="F73" s="8" t="s">
        <v>406</v>
      </c>
      <c r="G73" s="8" t="s">
        <v>407</v>
      </c>
      <c r="H73" s="8" t="s">
        <v>410</v>
      </c>
      <c r="I73" s="8" t="s">
        <v>411</v>
      </c>
      <c r="J73" s="8">
        <v>1</v>
      </c>
      <c r="K73" s="13">
        <v>44198</v>
      </c>
      <c r="L73" s="13">
        <v>44408</v>
      </c>
      <c r="M73" s="12">
        <f t="shared" si="0"/>
        <v>30</v>
      </c>
      <c r="N73" s="24">
        <v>100</v>
      </c>
      <c r="O73" s="7" t="s">
        <v>669</v>
      </c>
    </row>
    <row r="74" spans="1:15" s="5" customFormat="1" ht="9" x14ac:dyDescent="0.15">
      <c r="A74" s="4">
        <f t="shared" si="1"/>
        <v>64</v>
      </c>
      <c r="B74" s="5" t="s">
        <v>89</v>
      </c>
      <c r="C74" s="7" t="s">
        <v>26</v>
      </c>
      <c r="D74" s="8">
        <v>1404006</v>
      </c>
      <c r="E74" s="8" t="s">
        <v>405</v>
      </c>
      <c r="F74" s="8" t="s">
        <v>406</v>
      </c>
      <c r="G74" s="8" t="s">
        <v>412</v>
      </c>
      <c r="H74" s="8" t="s">
        <v>413</v>
      </c>
      <c r="I74" s="8" t="s">
        <v>337</v>
      </c>
      <c r="J74" s="8">
        <v>1</v>
      </c>
      <c r="K74" s="13">
        <v>44198</v>
      </c>
      <c r="L74" s="13">
        <v>44408</v>
      </c>
      <c r="M74" s="12">
        <f t="shared" si="0"/>
        <v>30</v>
      </c>
      <c r="N74" s="24">
        <v>100</v>
      </c>
      <c r="O74" s="7" t="s">
        <v>669</v>
      </c>
    </row>
    <row r="75" spans="1:15" s="5" customFormat="1" ht="9" x14ac:dyDescent="0.15">
      <c r="A75" s="4">
        <f t="shared" si="1"/>
        <v>65</v>
      </c>
      <c r="B75" s="5" t="s">
        <v>90</v>
      </c>
      <c r="C75" s="7" t="s">
        <v>26</v>
      </c>
      <c r="D75" s="8">
        <v>1404006</v>
      </c>
      <c r="E75" s="8" t="s">
        <v>405</v>
      </c>
      <c r="F75" s="8" t="s">
        <v>406</v>
      </c>
      <c r="G75" s="8" t="s">
        <v>412</v>
      </c>
      <c r="H75" s="8" t="s">
        <v>414</v>
      </c>
      <c r="I75" s="8" t="s">
        <v>337</v>
      </c>
      <c r="J75" s="8">
        <v>1</v>
      </c>
      <c r="K75" s="13">
        <v>44198</v>
      </c>
      <c r="L75" s="13">
        <v>44408</v>
      </c>
      <c r="M75" s="12">
        <f t="shared" ref="M75:M138" si="2">+(L75-K75)/7</f>
        <v>30</v>
      </c>
      <c r="N75" s="24">
        <v>100</v>
      </c>
      <c r="O75" s="7" t="s">
        <v>669</v>
      </c>
    </row>
    <row r="76" spans="1:15" s="5" customFormat="1" ht="9" x14ac:dyDescent="0.15">
      <c r="A76" s="4">
        <f t="shared" si="1"/>
        <v>66</v>
      </c>
      <c r="B76" s="5" t="s">
        <v>91</v>
      </c>
      <c r="C76" s="7" t="s">
        <v>26</v>
      </c>
      <c r="D76" s="8">
        <v>1404006</v>
      </c>
      <c r="E76" s="8" t="s">
        <v>405</v>
      </c>
      <c r="F76" s="8" t="s">
        <v>406</v>
      </c>
      <c r="G76" s="8" t="s">
        <v>415</v>
      </c>
      <c r="H76" s="8" t="s">
        <v>416</v>
      </c>
      <c r="I76" s="8" t="s">
        <v>409</v>
      </c>
      <c r="J76" s="8">
        <v>1</v>
      </c>
      <c r="K76" s="13">
        <v>44198</v>
      </c>
      <c r="L76" s="13">
        <v>44408</v>
      </c>
      <c r="M76" s="12">
        <f t="shared" si="2"/>
        <v>30</v>
      </c>
      <c r="N76" s="24">
        <v>100</v>
      </c>
      <c r="O76" s="7" t="s">
        <v>669</v>
      </c>
    </row>
    <row r="77" spans="1:15" s="5" customFormat="1" ht="9" x14ac:dyDescent="0.15">
      <c r="A77" s="4">
        <f t="shared" ref="A77:A140" si="3">+A76+1</f>
        <v>67</v>
      </c>
      <c r="B77" s="5" t="s">
        <v>92</v>
      </c>
      <c r="C77" s="7" t="s">
        <v>26</v>
      </c>
      <c r="D77" s="8">
        <v>1404006</v>
      </c>
      <c r="E77" s="8" t="s">
        <v>405</v>
      </c>
      <c r="F77" s="8" t="s">
        <v>406</v>
      </c>
      <c r="G77" s="8" t="s">
        <v>415</v>
      </c>
      <c r="H77" s="8" t="s">
        <v>417</v>
      </c>
      <c r="I77" s="8" t="s">
        <v>418</v>
      </c>
      <c r="J77" s="8">
        <v>1</v>
      </c>
      <c r="K77" s="13">
        <v>44198</v>
      </c>
      <c r="L77" s="13">
        <v>44408</v>
      </c>
      <c r="M77" s="12">
        <f t="shared" si="2"/>
        <v>30</v>
      </c>
      <c r="N77" s="24">
        <v>100</v>
      </c>
      <c r="O77" s="7" t="s">
        <v>669</v>
      </c>
    </row>
    <row r="78" spans="1:15" s="5" customFormat="1" ht="8.25" customHeight="1" x14ac:dyDescent="0.15">
      <c r="A78" s="4">
        <f t="shared" si="3"/>
        <v>68</v>
      </c>
      <c r="B78" s="5" t="s">
        <v>93</v>
      </c>
      <c r="C78" s="7" t="s">
        <v>26</v>
      </c>
      <c r="D78" s="8">
        <v>1401003</v>
      </c>
      <c r="E78" s="8" t="s">
        <v>419</v>
      </c>
      <c r="F78" s="8" t="s">
        <v>420</v>
      </c>
      <c r="G78" s="8" t="s">
        <v>421</v>
      </c>
      <c r="H78" s="8" t="s">
        <v>422</v>
      </c>
      <c r="I78" s="8" t="s">
        <v>423</v>
      </c>
      <c r="J78" s="8">
        <v>1</v>
      </c>
      <c r="K78" s="13">
        <v>44694</v>
      </c>
      <c r="L78" s="18">
        <v>45138</v>
      </c>
      <c r="M78" s="12">
        <f t="shared" si="2"/>
        <v>63.428571428571431</v>
      </c>
      <c r="N78" s="24">
        <v>100</v>
      </c>
      <c r="O78" s="7" t="s">
        <v>669</v>
      </c>
    </row>
    <row r="79" spans="1:15" s="5" customFormat="1" ht="9" customHeight="1" x14ac:dyDescent="0.15">
      <c r="A79" s="4">
        <f t="shared" si="3"/>
        <v>69</v>
      </c>
      <c r="B79" s="5" t="s">
        <v>94</v>
      </c>
      <c r="C79" s="7" t="s">
        <v>26</v>
      </c>
      <c r="D79" s="8">
        <v>1401003</v>
      </c>
      <c r="E79" s="8" t="s">
        <v>419</v>
      </c>
      <c r="F79" s="8" t="s">
        <v>420</v>
      </c>
      <c r="G79" s="8" t="s">
        <v>421</v>
      </c>
      <c r="H79" s="8" t="s">
        <v>424</v>
      </c>
      <c r="I79" s="8" t="s">
        <v>425</v>
      </c>
      <c r="J79" s="8">
        <v>1</v>
      </c>
      <c r="K79" s="13">
        <v>44694</v>
      </c>
      <c r="L79" s="18">
        <v>45138</v>
      </c>
      <c r="M79" s="12">
        <f t="shared" si="2"/>
        <v>63.428571428571431</v>
      </c>
      <c r="N79" s="24">
        <v>100</v>
      </c>
      <c r="O79" s="7" t="s">
        <v>669</v>
      </c>
    </row>
    <row r="80" spans="1:15" s="5" customFormat="1" ht="9" customHeight="1" x14ac:dyDescent="0.15">
      <c r="A80" s="4">
        <f t="shared" si="3"/>
        <v>70</v>
      </c>
      <c r="B80" s="5" t="s">
        <v>95</v>
      </c>
      <c r="C80" s="7" t="s">
        <v>26</v>
      </c>
      <c r="D80" s="8">
        <v>1401003</v>
      </c>
      <c r="E80" s="8" t="s">
        <v>419</v>
      </c>
      <c r="F80" s="8" t="s">
        <v>420</v>
      </c>
      <c r="G80" s="8" t="s">
        <v>421</v>
      </c>
      <c r="H80" s="8" t="s">
        <v>426</v>
      </c>
      <c r="I80" s="8" t="s">
        <v>337</v>
      </c>
      <c r="J80" s="8">
        <v>1</v>
      </c>
      <c r="K80" s="13">
        <v>44694</v>
      </c>
      <c r="L80" s="18">
        <v>45138</v>
      </c>
      <c r="M80" s="12">
        <f t="shared" si="2"/>
        <v>63.428571428571431</v>
      </c>
      <c r="N80" s="24">
        <v>100</v>
      </c>
      <c r="O80" s="7" t="s">
        <v>669</v>
      </c>
    </row>
    <row r="81" spans="1:15" s="5" customFormat="1" ht="9" x14ac:dyDescent="0.15">
      <c r="A81" s="4">
        <f t="shared" si="3"/>
        <v>71</v>
      </c>
      <c r="B81" s="5" t="s">
        <v>96</v>
      </c>
      <c r="C81" s="7" t="s">
        <v>26</v>
      </c>
      <c r="D81" s="8">
        <v>1401003</v>
      </c>
      <c r="E81" s="8" t="s">
        <v>419</v>
      </c>
      <c r="F81" s="8" t="s">
        <v>420</v>
      </c>
      <c r="G81" s="8" t="s">
        <v>427</v>
      </c>
      <c r="H81" s="8" t="s">
        <v>428</v>
      </c>
      <c r="I81" s="8" t="s">
        <v>429</v>
      </c>
      <c r="J81" s="8">
        <v>4</v>
      </c>
      <c r="K81" s="13">
        <v>43677</v>
      </c>
      <c r="L81" s="13">
        <v>43799</v>
      </c>
      <c r="M81" s="12">
        <f t="shared" si="2"/>
        <v>17.428571428571427</v>
      </c>
      <c r="N81" s="24">
        <v>100</v>
      </c>
      <c r="O81" s="7" t="s">
        <v>669</v>
      </c>
    </row>
    <row r="82" spans="1:15" s="5" customFormat="1" ht="9" x14ac:dyDescent="0.15">
      <c r="A82" s="4">
        <f t="shared" si="3"/>
        <v>72</v>
      </c>
      <c r="B82" s="5" t="s">
        <v>97</v>
      </c>
      <c r="C82" s="7" t="s">
        <v>26</v>
      </c>
      <c r="D82" s="8">
        <v>1201100</v>
      </c>
      <c r="E82" s="8" t="s">
        <v>430</v>
      </c>
      <c r="F82" s="8" t="s">
        <v>431</v>
      </c>
      <c r="G82" s="8" t="s">
        <v>432</v>
      </c>
      <c r="H82" s="8" t="s">
        <v>433</v>
      </c>
      <c r="I82" s="8" t="s">
        <v>434</v>
      </c>
      <c r="J82" s="8">
        <v>1</v>
      </c>
      <c r="K82" s="19">
        <v>44694</v>
      </c>
      <c r="L82" s="13">
        <v>45077</v>
      </c>
      <c r="M82" s="12">
        <f t="shared" si="2"/>
        <v>54.714285714285715</v>
      </c>
      <c r="N82" s="24">
        <v>100</v>
      </c>
      <c r="O82" s="7" t="s">
        <v>669</v>
      </c>
    </row>
    <row r="83" spans="1:15" s="5" customFormat="1" ht="9" x14ac:dyDescent="0.15">
      <c r="A83" s="4">
        <f t="shared" si="3"/>
        <v>73</v>
      </c>
      <c r="B83" s="5" t="s">
        <v>98</v>
      </c>
      <c r="C83" s="7" t="s">
        <v>26</v>
      </c>
      <c r="D83" s="8">
        <v>1201100</v>
      </c>
      <c r="E83" s="8" t="s">
        <v>430</v>
      </c>
      <c r="F83" s="8" t="s">
        <v>431</v>
      </c>
      <c r="G83" s="8" t="s">
        <v>432</v>
      </c>
      <c r="H83" s="8" t="s">
        <v>435</v>
      </c>
      <c r="I83" s="8" t="s">
        <v>436</v>
      </c>
      <c r="J83" s="8">
        <v>1</v>
      </c>
      <c r="K83" s="19">
        <v>44694</v>
      </c>
      <c r="L83" s="13">
        <v>45077</v>
      </c>
      <c r="M83" s="12">
        <f t="shared" si="2"/>
        <v>54.714285714285715</v>
      </c>
      <c r="N83" s="24">
        <v>100</v>
      </c>
      <c r="O83" s="7" t="s">
        <v>669</v>
      </c>
    </row>
    <row r="84" spans="1:15" s="5" customFormat="1" ht="9" x14ac:dyDescent="0.15">
      <c r="A84" s="4">
        <f t="shared" si="3"/>
        <v>74</v>
      </c>
      <c r="B84" s="5" t="s">
        <v>99</v>
      </c>
      <c r="C84" s="7" t="s">
        <v>26</v>
      </c>
      <c r="D84" s="8">
        <v>1201100</v>
      </c>
      <c r="E84" s="8" t="s">
        <v>430</v>
      </c>
      <c r="F84" s="8" t="s">
        <v>431</v>
      </c>
      <c r="G84" s="8" t="s">
        <v>432</v>
      </c>
      <c r="H84" s="8" t="s">
        <v>437</v>
      </c>
      <c r="I84" s="8" t="s">
        <v>438</v>
      </c>
      <c r="J84" s="8">
        <v>1</v>
      </c>
      <c r="K84" s="19">
        <v>44694</v>
      </c>
      <c r="L84" s="13">
        <v>45077</v>
      </c>
      <c r="M84" s="12">
        <f t="shared" si="2"/>
        <v>54.714285714285715</v>
      </c>
      <c r="N84" s="24">
        <v>100</v>
      </c>
      <c r="O84" s="7" t="s">
        <v>669</v>
      </c>
    </row>
    <row r="85" spans="1:15" s="5" customFormat="1" ht="9" x14ac:dyDescent="0.15">
      <c r="A85" s="4">
        <f t="shared" si="3"/>
        <v>75</v>
      </c>
      <c r="B85" s="5" t="s">
        <v>100</v>
      </c>
      <c r="C85" s="7" t="s">
        <v>26</v>
      </c>
      <c r="D85" s="8" t="s">
        <v>439</v>
      </c>
      <c r="E85" s="8" t="s">
        <v>440</v>
      </c>
      <c r="F85" s="8" t="s">
        <v>441</v>
      </c>
      <c r="G85" s="8" t="s">
        <v>442</v>
      </c>
      <c r="H85" s="8" t="s">
        <v>443</v>
      </c>
      <c r="I85" s="8" t="s">
        <v>444</v>
      </c>
      <c r="J85" s="8">
        <v>1</v>
      </c>
      <c r="K85" s="13">
        <v>43284</v>
      </c>
      <c r="L85" s="13">
        <v>43312</v>
      </c>
      <c r="M85" s="12">
        <f t="shared" si="2"/>
        <v>4</v>
      </c>
      <c r="N85" s="24">
        <v>100</v>
      </c>
      <c r="O85" s="7" t="s">
        <v>669</v>
      </c>
    </row>
    <row r="86" spans="1:15" s="5" customFormat="1" ht="9" x14ac:dyDescent="0.15">
      <c r="A86" s="4">
        <f t="shared" si="3"/>
        <v>76</v>
      </c>
      <c r="B86" s="5" t="s">
        <v>101</v>
      </c>
      <c r="C86" s="7" t="s">
        <v>26</v>
      </c>
      <c r="D86" s="8" t="s">
        <v>439</v>
      </c>
      <c r="E86" s="8" t="s">
        <v>440</v>
      </c>
      <c r="F86" s="8" t="s">
        <v>441</v>
      </c>
      <c r="G86" s="8" t="s">
        <v>442</v>
      </c>
      <c r="H86" s="8" t="s">
        <v>445</v>
      </c>
      <c r="I86" s="8" t="s">
        <v>446</v>
      </c>
      <c r="J86" s="8">
        <v>1</v>
      </c>
      <c r="K86" s="13">
        <v>43313</v>
      </c>
      <c r="L86" s="13">
        <v>43465</v>
      </c>
      <c r="M86" s="12">
        <f t="shared" si="2"/>
        <v>21.714285714285715</v>
      </c>
      <c r="N86" s="24">
        <v>100</v>
      </c>
      <c r="O86" s="7" t="s">
        <v>669</v>
      </c>
    </row>
    <row r="87" spans="1:15" s="5" customFormat="1" ht="9" x14ac:dyDescent="0.15">
      <c r="A87" s="4">
        <f t="shared" si="3"/>
        <v>77</v>
      </c>
      <c r="B87" s="5" t="s">
        <v>102</v>
      </c>
      <c r="C87" s="7" t="s">
        <v>26</v>
      </c>
      <c r="D87" s="8" t="s">
        <v>439</v>
      </c>
      <c r="E87" s="8" t="s">
        <v>440</v>
      </c>
      <c r="F87" s="8" t="s">
        <v>441</v>
      </c>
      <c r="G87" s="8" t="s">
        <v>442</v>
      </c>
      <c r="H87" s="8" t="s">
        <v>447</v>
      </c>
      <c r="I87" s="8" t="s">
        <v>448</v>
      </c>
      <c r="J87" s="8">
        <v>1</v>
      </c>
      <c r="K87" s="13">
        <v>43435</v>
      </c>
      <c r="L87" s="13">
        <v>43465</v>
      </c>
      <c r="M87" s="12">
        <f t="shared" si="2"/>
        <v>4.2857142857142856</v>
      </c>
      <c r="N87" s="24">
        <v>100</v>
      </c>
      <c r="O87" s="7" t="s">
        <v>669</v>
      </c>
    </row>
    <row r="88" spans="1:15" s="5" customFormat="1" ht="9" x14ac:dyDescent="0.15">
      <c r="A88" s="4">
        <f t="shared" si="3"/>
        <v>78</v>
      </c>
      <c r="B88" s="5" t="s">
        <v>103</v>
      </c>
      <c r="C88" s="7" t="s">
        <v>26</v>
      </c>
      <c r="D88" s="8" t="s">
        <v>439</v>
      </c>
      <c r="E88" s="8" t="s">
        <v>440</v>
      </c>
      <c r="F88" s="8" t="s">
        <v>441</v>
      </c>
      <c r="G88" s="8" t="s">
        <v>442</v>
      </c>
      <c r="H88" s="8" t="s">
        <v>449</v>
      </c>
      <c r="I88" s="8" t="s">
        <v>450</v>
      </c>
      <c r="J88" s="8">
        <v>1</v>
      </c>
      <c r="K88" s="13">
        <v>43284</v>
      </c>
      <c r="L88" s="13">
        <v>43312</v>
      </c>
      <c r="M88" s="12">
        <f t="shared" si="2"/>
        <v>4</v>
      </c>
      <c r="N88" s="24">
        <v>100</v>
      </c>
      <c r="O88" s="7" t="s">
        <v>669</v>
      </c>
    </row>
    <row r="89" spans="1:15" s="5" customFormat="1" ht="9" x14ac:dyDescent="0.15">
      <c r="A89" s="4">
        <f t="shared" si="3"/>
        <v>79</v>
      </c>
      <c r="B89" s="5" t="s">
        <v>104</v>
      </c>
      <c r="C89" s="7" t="s">
        <v>26</v>
      </c>
      <c r="D89" s="8" t="s">
        <v>439</v>
      </c>
      <c r="E89" s="8" t="s">
        <v>440</v>
      </c>
      <c r="F89" s="8" t="s">
        <v>441</v>
      </c>
      <c r="G89" s="8" t="s">
        <v>442</v>
      </c>
      <c r="H89" s="8" t="s">
        <v>451</v>
      </c>
      <c r="I89" s="8" t="s">
        <v>290</v>
      </c>
      <c r="J89" s="8">
        <v>3</v>
      </c>
      <c r="K89" s="13">
        <v>43344</v>
      </c>
      <c r="L89" s="13">
        <v>43465</v>
      </c>
      <c r="M89" s="12">
        <f t="shared" si="2"/>
        <v>17.285714285714285</v>
      </c>
      <c r="N89" s="24">
        <v>100</v>
      </c>
      <c r="O89" s="7" t="s">
        <v>669</v>
      </c>
    </row>
    <row r="90" spans="1:15" s="5" customFormat="1" ht="9" x14ac:dyDescent="0.15">
      <c r="A90" s="4">
        <f t="shared" si="3"/>
        <v>80</v>
      </c>
      <c r="B90" s="5" t="s">
        <v>105</v>
      </c>
      <c r="C90" s="7" t="s">
        <v>26</v>
      </c>
      <c r="D90" s="8" t="s">
        <v>439</v>
      </c>
      <c r="E90" s="8" t="s">
        <v>440</v>
      </c>
      <c r="F90" s="8" t="s">
        <v>441</v>
      </c>
      <c r="G90" s="8" t="s">
        <v>442</v>
      </c>
      <c r="H90" s="8" t="s">
        <v>452</v>
      </c>
      <c r="I90" s="8" t="s">
        <v>453</v>
      </c>
      <c r="J90" s="8">
        <v>4</v>
      </c>
      <c r="K90" s="13">
        <v>43333</v>
      </c>
      <c r="L90" s="13">
        <v>43465</v>
      </c>
      <c r="M90" s="12">
        <f t="shared" si="2"/>
        <v>18.857142857142858</v>
      </c>
      <c r="N90" s="24">
        <v>100</v>
      </c>
      <c r="O90" s="7" t="s">
        <v>669</v>
      </c>
    </row>
    <row r="91" spans="1:15" s="5" customFormat="1" ht="9" x14ac:dyDescent="0.15">
      <c r="A91" s="4">
        <f t="shared" si="3"/>
        <v>81</v>
      </c>
      <c r="B91" s="5" t="s">
        <v>106</v>
      </c>
      <c r="C91" s="7" t="s">
        <v>26</v>
      </c>
      <c r="D91" s="8" t="s">
        <v>439</v>
      </c>
      <c r="E91" s="8" t="s">
        <v>440</v>
      </c>
      <c r="F91" s="8" t="s">
        <v>441</v>
      </c>
      <c r="G91" s="8" t="s">
        <v>442</v>
      </c>
      <c r="H91" s="8" t="s">
        <v>454</v>
      </c>
      <c r="I91" s="8" t="s">
        <v>455</v>
      </c>
      <c r="J91" s="8">
        <v>6</v>
      </c>
      <c r="K91" s="13">
        <v>43284</v>
      </c>
      <c r="L91" s="13">
        <v>43465</v>
      </c>
      <c r="M91" s="12">
        <f t="shared" si="2"/>
        <v>25.857142857142858</v>
      </c>
      <c r="N91" s="24">
        <v>100</v>
      </c>
      <c r="O91" s="7" t="s">
        <v>669</v>
      </c>
    </row>
    <row r="92" spans="1:15" s="5" customFormat="1" ht="9" x14ac:dyDescent="0.15">
      <c r="A92" s="4">
        <f t="shared" si="3"/>
        <v>82</v>
      </c>
      <c r="B92" s="5" t="s">
        <v>107</v>
      </c>
      <c r="C92" s="7" t="s">
        <v>26</v>
      </c>
      <c r="D92" s="8" t="s">
        <v>439</v>
      </c>
      <c r="E92" s="8" t="s">
        <v>440</v>
      </c>
      <c r="F92" s="8" t="s">
        <v>441</v>
      </c>
      <c r="G92" s="8" t="s">
        <v>442</v>
      </c>
      <c r="H92" s="8" t="s">
        <v>456</v>
      </c>
      <c r="I92" s="8" t="s">
        <v>457</v>
      </c>
      <c r="J92" s="8">
        <v>1</v>
      </c>
      <c r="K92" s="13">
        <v>43284</v>
      </c>
      <c r="L92" s="13">
        <v>43343</v>
      </c>
      <c r="M92" s="12">
        <f t="shared" si="2"/>
        <v>8.4285714285714288</v>
      </c>
      <c r="N92" s="24">
        <v>100</v>
      </c>
      <c r="O92" s="7" t="s">
        <v>669</v>
      </c>
    </row>
    <row r="93" spans="1:15" s="5" customFormat="1" ht="9" x14ac:dyDescent="0.15">
      <c r="A93" s="4">
        <f t="shared" si="3"/>
        <v>83</v>
      </c>
      <c r="B93" s="5" t="s">
        <v>108</v>
      </c>
      <c r="C93" s="7" t="s">
        <v>26</v>
      </c>
      <c r="D93" s="8" t="s">
        <v>439</v>
      </c>
      <c r="E93" s="8" t="s">
        <v>440</v>
      </c>
      <c r="F93" s="8" t="s">
        <v>441</v>
      </c>
      <c r="G93" s="8" t="s">
        <v>442</v>
      </c>
      <c r="H93" s="8" t="s">
        <v>458</v>
      </c>
      <c r="I93" s="8" t="s">
        <v>459</v>
      </c>
      <c r="J93" s="8">
        <v>1</v>
      </c>
      <c r="K93" s="13">
        <v>43284</v>
      </c>
      <c r="L93" s="13">
        <v>43343</v>
      </c>
      <c r="M93" s="12">
        <f t="shared" si="2"/>
        <v>8.4285714285714288</v>
      </c>
      <c r="N93" s="24">
        <v>100</v>
      </c>
      <c r="O93" s="7" t="s">
        <v>669</v>
      </c>
    </row>
    <row r="94" spans="1:15" s="5" customFormat="1" ht="9" x14ac:dyDescent="0.15">
      <c r="A94" s="4">
        <f t="shared" si="3"/>
        <v>84</v>
      </c>
      <c r="B94" s="5" t="s">
        <v>109</v>
      </c>
      <c r="C94" s="7" t="s">
        <v>26</v>
      </c>
      <c r="D94" s="8" t="s">
        <v>439</v>
      </c>
      <c r="E94" s="8" t="s">
        <v>440</v>
      </c>
      <c r="F94" s="8" t="s">
        <v>441</v>
      </c>
      <c r="G94" s="8" t="s">
        <v>442</v>
      </c>
      <c r="H94" s="8" t="s">
        <v>460</v>
      </c>
      <c r="I94" s="8" t="s">
        <v>461</v>
      </c>
      <c r="J94" s="8">
        <v>1</v>
      </c>
      <c r="K94" s="13">
        <v>43284</v>
      </c>
      <c r="L94" s="13">
        <v>43343</v>
      </c>
      <c r="M94" s="12">
        <f t="shared" si="2"/>
        <v>8.4285714285714288</v>
      </c>
      <c r="N94" s="24">
        <v>100</v>
      </c>
      <c r="O94" s="7" t="s">
        <v>669</v>
      </c>
    </row>
    <row r="95" spans="1:15" s="5" customFormat="1" ht="9" x14ac:dyDescent="0.15">
      <c r="A95" s="4">
        <f t="shared" si="3"/>
        <v>85</v>
      </c>
      <c r="B95" s="5" t="s">
        <v>110</v>
      </c>
      <c r="C95" s="7" t="s">
        <v>26</v>
      </c>
      <c r="D95" s="8" t="s">
        <v>439</v>
      </c>
      <c r="E95" s="8" t="s">
        <v>440</v>
      </c>
      <c r="F95" s="8" t="s">
        <v>441</v>
      </c>
      <c r="G95" s="8" t="s">
        <v>442</v>
      </c>
      <c r="H95" s="8" t="s">
        <v>462</v>
      </c>
      <c r="I95" s="8" t="s">
        <v>463</v>
      </c>
      <c r="J95" s="8">
        <v>1</v>
      </c>
      <c r="K95" s="13">
        <v>44694</v>
      </c>
      <c r="L95" s="13">
        <v>44718</v>
      </c>
      <c r="M95" s="12">
        <f>+(L95-K95)/7</f>
        <v>3.4285714285714284</v>
      </c>
      <c r="N95" s="24">
        <v>100</v>
      </c>
      <c r="O95" s="7" t="s">
        <v>669</v>
      </c>
    </row>
    <row r="96" spans="1:15" s="5" customFormat="1" ht="9" x14ac:dyDescent="0.15">
      <c r="A96" s="4">
        <f t="shared" si="3"/>
        <v>86</v>
      </c>
      <c r="B96" s="5" t="s">
        <v>111</v>
      </c>
      <c r="C96" s="7" t="s">
        <v>26</v>
      </c>
      <c r="D96" s="8" t="s">
        <v>439</v>
      </c>
      <c r="E96" s="8" t="s">
        <v>440</v>
      </c>
      <c r="F96" s="8" t="s">
        <v>441</v>
      </c>
      <c r="G96" s="8" t="s">
        <v>442</v>
      </c>
      <c r="H96" s="8" t="s">
        <v>464</v>
      </c>
      <c r="I96" s="8" t="s">
        <v>423</v>
      </c>
      <c r="J96" s="8">
        <v>1</v>
      </c>
      <c r="K96" s="13">
        <v>43284</v>
      </c>
      <c r="L96" s="13">
        <v>43343</v>
      </c>
      <c r="M96" s="12">
        <f t="shared" si="2"/>
        <v>8.4285714285714288</v>
      </c>
      <c r="N96" s="24">
        <v>100</v>
      </c>
      <c r="O96" s="7" t="s">
        <v>669</v>
      </c>
    </row>
    <row r="97" spans="1:15" s="5" customFormat="1" ht="9" x14ac:dyDescent="0.15">
      <c r="A97" s="4">
        <f t="shared" si="3"/>
        <v>87</v>
      </c>
      <c r="B97" s="5" t="s">
        <v>112</v>
      </c>
      <c r="C97" s="7" t="s">
        <v>26</v>
      </c>
      <c r="D97" s="8" t="s">
        <v>465</v>
      </c>
      <c r="E97" s="8" t="s">
        <v>466</v>
      </c>
      <c r="F97" s="8" t="s">
        <v>467</v>
      </c>
      <c r="G97" s="8" t="s">
        <v>468</v>
      </c>
      <c r="H97" s="8" t="s">
        <v>469</v>
      </c>
      <c r="I97" s="8" t="s">
        <v>470</v>
      </c>
      <c r="J97" s="8">
        <v>1</v>
      </c>
      <c r="K97" s="13">
        <v>43284</v>
      </c>
      <c r="L97" s="13">
        <v>43312</v>
      </c>
      <c r="M97" s="12">
        <f t="shared" si="2"/>
        <v>4</v>
      </c>
      <c r="N97" s="24">
        <v>100</v>
      </c>
      <c r="O97" s="7" t="s">
        <v>669</v>
      </c>
    </row>
    <row r="98" spans="1:15" s="5" customFormat="1" ht="9" x14ac:dyDescent="0.15">
      <c r="A98" s="4">
        <f t="shared" si="3"/>
        <v>88</v>
      </c>
      <c r="B98" s="5" t="s">
        <v>113</v>
      </c>
      <c r="C98" s="7" t="s">
        <v>26</v>
      </c>
      <c r="D98" s="8" t="s">
        <v>465</v>
      </c>
      <c r="E98" s="8" t="s">
        <v>466</v>
      </c>
      <c r="F98" s="8" t="s">
        <v>467</v>
      </c>
      <c r="G98" s="8" t="s">
        <v>468</v>
      </c>
      <c r="H98" s="8" t="s">
        <v>471</v>
      </c>
      <c r="I98" s="8" t="s">
        <v>472</v>
      </c>
      <c r="J98" s="8">
        <v>1</v>
      </c>
      <c r="K98" s="13">
        <v>43284</v>
      </c>
      <c r="L98" s="13">
        <v>43434</v>
      </c>
      <c r="M98" s="12">
        <f t="shared" si="2"/>
        <v>21.428571428571427</v>
      </c>
      <c r="N98" s="24">
        <v>100</v>
      </c>
      <c r="O98" s="7" t="s">
        <v>669</v>
      </c>
    </row>
    <row r="99" spans="1:15" s="5" customFormat="1" ht="9" x14ac:dyDescent="0.15">
      <c r="A99" s="4">
        <f t="shared" si="3"/>
        <v>89</v>
      </c>
      <c r="B99" s="5" t="s">
        <v>114</v>
      </c>
      <c r="C99" s="7" t="s">
        <v>26</v>
      </c>
      <c r="D99" s="8" t="s">
        <v>465</v>
      </c>
      <c r="E99" s="8" t="s">
        <v>466</v>
      </c>
      <c r="F99" s="8" t="s">
        <v>467</v>
      </c>
      <c r="G99" s="8" t="s">
        <v>468</v>
      </c>
      <c r="H99" s="8" t="s">
        <v>473</v>
      </c>
      <c r="I99" s="8" t="s">
        <v>474</v>
      </c>
      <c r="J99" s="8">
        <v>4</v>
      </c>
      <c r="K99" s="13">
        <v>43313</v>
      </c>
      <c r="L99" s="13">
        <v>43434</v>
      </c>
      <c r="M99" s="12">
        <f t="shared" si="2"/>
        <v>17.285714285714285</v>
      </c>
      <c r="N99" s="24">
        <v>100</v>
      </c>
      <c r="O99" s="7" t="s">
        <v>669</v>
      </c>
    </row>
    <row r="100" spans="1:15" s="5" customFormat="1" ht="9" x14ac:dyDescent="0.15">
      <c r="A100" s="4">
        <f t="shared" si="3"/>
        <v>90</v>
      </c>
      <c r="B100" s="5" t="s">
        <v>115</v>
      </c>
      <c r="C100" s="7" t="s">
        <v>26</v>
      </c>
      <c r="D100" s="8" t="s">
        <v>465</v>
      </c>
      <c r="E100" s="8" t="s">
        <v>466</v>
      </c>
      <c r="F100" s="8" t="s">
        <v>467</v>
      </c>
      <c r="G100" s="8" t="s">
        <v>468</v>
      </c>
      <c r="H100" s="8" t="s">
        <v>475</v>
      </c>
      <c r="I100" s="8" t="s">
        <v>476</v>
      </c>
      <c r="J100" s="8">
        <v>4</v>
      </c>
      <c r="K100" s="13">
        <v>43313</v>
      </c>
      <c r="L100" s="13">
        <v>43449</v>
      </c>
      <c r="M100" s="12">
        <f t="shared" si="2"/>
        <v>19.428571428571427</v>
      </c>
      <c r="N100" s="24">
        <v>100</v>
      </c>
      <c r="O100" s="7" t="s">
        <v>669</v>
      </c>
    </row>
    <row r="101" spans="1:15" s="5" customFormat="1" ht="9" x14ac:dyDescent="0.15">
      <c r="A101" s="4">
        <f t="shared" si="3"/>
        <v>91</v>
      </c>
      <c r="B101" s="5" t="s">
        <v>116</v>
      </c>
      <c r="C101" s="7" t="s">
        <v>26</v>
      </c>
      <c r="D101" s="8" t="s">
        <v>465</v>
      </c>
      <c r="E101" s="8" t="s">
        <v>466</v>
      </c>
      <c r="F101" s="8" t="s">
        <v>467</v>
      </c>
      <c r="G101" s="8" t="s">
        <v>468</v>
      </c>
      <c r="H101" s="8" t="s">
        <v>477</v>
      </c>
      <c r="I101" s="8" t="s">
        <v>478</v>
      </c>
      <c r="J101" s="8">
        <v>2</v>
      </c>
      <c r="K101" s="13">
        <v>43343</v>
      </c>
      <c r="L101" s="13">
        <v>43465</v>
      </c>
      <c r="M101" s="12">
        <f t="shared" si="2"/>
        <v>17.428571428571427</v>
      </c>
      <c r="N101" s="24">
        <v>100</v>
      </c>
      <c r="O101" s="7" t="s">
        <v>669</v>
      </c>
    </row>
    <row r="102" spans="1:15" s="5" customFormat="1" ht="9" x14ac:dyDescent="0.15">
      <c r="A102" s="4">
        <f t="shared" si="3"/>
        <v>92</v>
      </c>
      <c r="B102" s="5" t="s">
        <v>117</v>
      </c>
      <c r="C102" s="7" t="s">
        <v>26</v>
      </c>
      <c r="D102" s="8" t="s">
        <v>465</v>
      </c>
      <c r="E102" s="8" t="s">
        <v>466</v>
      </c>
      <c r="F102" s="8" t="s">
        <v>467</v>
      </c>
      <c r="G102" s="8" t="s">
        <v>468</v>
      </c>
      <c r="H102" s="8" t="s">
        <v>456</v>
      </c>
      <c r="I102" s="8" t="s">
        <v>457</v>
      </c>
      <c r="J102" s="8">
        <v>1</v>
      </c>
      <c r="K102" s="13">
        <v>43284</v>
      </c>
      <c r="L102" s="13">
        <v>43343</v>
      </c>
      <c r="M102" s="12">
        <f t="shared" si="2"/>
        <v>8.4285714285714288</v>
      </c>
      <c r="N102" s="24">
        <v>100</v>
      </c>
      <c r="O102" s="7" t="s">
        <v>669</v>
      </c>
    </row>
    <row r="103" spans="1:15" s="5" customFormat="1" ht="9" x14ac:dyDescent="0.15">
      <c r="A103" s="4">
        <f t="shared" si="3"/>
        <v>93</v>
      </c>
      <c r="B103" s="5" t="s">
        <v>118</v>
      </c>
      <c r="C103" s="7" t="s">
        <v>26</v>
      </c>
      <c r="D103" s="8" t="s">
        <v>465</v>
      </c>
      <c r="E103" s="8" t="s">
        <v>466</v>
      </c>
      <c r="F103" s="8" t="s">
        <v>467</v>
      </c>
      <c r="G103" s="8" t="s">
        <v>468</v>
      </c>
      <c r="H103" s="8" t="s">
        <v>458</v>
      </c>
      <c r="I103" s="8" t="s">
        <v>459</v>
      </c>
      <c r="J103" s="8">
        <v>1</v>
      </c>
      <c r="K103" s="13">
        <v>43284</v>
      </c>
      <c r="L103" s="13">
        <v>43343</v>
      </c>
      <c r="M103" s="12">
        <f t="shared" si="2"/>
        <v>8.4285714285714288</v>
      </c>
      <c r="N103" s="24">
        <v>100</v>
      </c>
      <c r="O103" s="7" t="s">
        <v>669</v>
      </c>
    </row>
    <row r="104" spans="1:15" s="5" customFormat="1" ht="9" x14ac:dyDescent="0.15">
      <c r="A104" s="4">
        <f t="shared" si="3"/>
        <v>94</v>
      </c>
      <c r="B104" s="5" t="s">
        <v>119</v>
      </c>
      <c r="C104" s="7" t="s">
        <v>26</v>
      </c>
      <c r="D104" s="8" t="s">
        <v>465</v>
      </c>
      <c r="E104" s="8" t="s">
        <v>466</v>
      </c>
      <c r="F104" s="8" t="s">
        <v>467</v>
      </c>
      <c r="G104" s="8" t="s">
        <v>468</v>
      </c>
      <c r="H104" s="8" t="s">
        <v>460</v>
      </c>
      <c r="I104" s="8" t="s">
        <v>461</v>
      </c>
      <c r="J104" s="8">
        <v>1</v>
      </c>
      <c r="K104" s="13">
        <v>43284</v>
      </c>
      <c r="L104" s="13">
        <v>43343</v>
      </c>
      <c r="M104" s="12">
        <f t="shared" si="2"/>
        <v>8.4285714285714288</v>
      </c>
      <c r="N104" s="24">
        <v>100</v>
      </c>
      <c r="O104" s="7" t="s">
        <v>669</v>
      </c>
    </row>
    <row r="105" spans="1:15" s="5" customFormat="1" ht="9" x14ac:dyDescent="0.15">
      <c r="A105" s="4">
        <f t="shared" si="3"/>
        <v>95</v>
      </c>
      <c r="B105" s="5" t="s">
        <v>120</v>
      </c>
      <c r="C105" s="7" t="s">
        <v>26</v>
      </c>
      <c r="D105" s="8" t="s">
        <v>465</v>
      </c>
      <c r="E105" s="8" t="s">
        <v>466</v>
      </c>
      <c r="F105" s="8" t="s">
        <v>467</v>
      </c>
      <c r="G105" s="8" t="s">
        <v>468</v>
      </c>
      <c r="H105" s="8" t="s">
        <v>462</v>
      </c>
      <c r="I105" s="8" t="s">
        <v>463</v>
      </c>
      <c r="J105" s="8">
        <v>1</v>
      </c>
      <c r="K105" s="13">
        <v>44694</v>
      </c>
      <c r="L105" s="13">
        <v>44718</v>
      </c>
      <c r="M105" s="12">
        <f t="shared" si="2"/>
        <v>3.4285714285714284</v>
      </c>
      <c r="N105" s="24">
        <v>100</v>
      </c>
      <c r="O105" s="7" t="s">
        <v>669</v>
      </c>
    </row>
    <row r="106" spans="1:15" s="5" customFormat="1" ht="9" x14ac:dyDescent="0.15">
      <c r="A106" s="4">
        <f t="shared" si="3"/>
        <v>96</v>
      </c>
      <c r="B106" s="5" t="s">
        <v>121</v>
      </c>
      <c r="C106" s="7" t="s">
        <v>26</v>
      </c>
      <c r="D106" s="8" t="s">
        <v>465</v>
      </c>
      <c r="E106" s="8" t="s">
        <v>466</v>
      </c>
      <c r="F106" s="8" t="s">
        <v>467</v>
      </c>
      <c r="G106" s="8" t="s">
        <v>468</v>
      </c>
      <c r="H106" s="8" t="s">
        <v>464</v>
      </c>
      <c r="I106" s="8" t="s">
        <v>423</v>
      </c>
      <c r="J106" s="8">
        <v>1</v>
      </c>
      <c r="K106" s="13">
        <v>43284</v>
      </c>
      <c r="L106" s="13">
        <v>43343</v>
      </c>
      <c r="M106" s="12">
        <f t="shared" si="2"/>
        <v>8.4285714285714288</v>
      </c>
      <c r="N106" s="24">
        <v>100</v>
      </c>
      <c r="O106" s="7" t="s">
        <v>669</v>
      </c>
    </row>
    <row r="107" spans="1:15" s="5" customFormat="1" ht="9" x14ac:dyDescent="0.15">
      <c r="A107" s="4">
        <f t="shared" si="3"/>
        <v>97</v>
      </c>
      <c r="B107" s="5" t="s">
        <v>122</v>
      </c>
      <c r="C107" s="7" t="s">
        <v>26</v>
      </c>
      <c r="D107" s="8" t="s">
        <v>479</v>
      </c>
      <c r="E107" s="8" t="s">
        <v>480</v>
      </c>
      <c r="F107" s="8" t="s">
        <v>481</v>
      </c>
      <c r="G107" s="8" t="s">
        <v>442</v>
      </c>
      <c r="H107" s="8" t="s">
        <v>482</v>
      </c>
      <c r="I107" s="8" t="s">
        <v>483</v>
      </c>
      <c r="J107" s="8">
        <v>1</v>
      </c>
      <c r="K107" s="13">
        <v>43313</v>
      </c>
      <c r="L107" s="13">
        <v>43342</v>
      </c>
      <c r="M107" s="12">
        <f t="shared" si="2"/>
        <v>4.1428571428571432</v>
      </c>
      <c r="N107" s="24">
        <v>100</v>
      </c>
      <c r="O107" s="7" t="s">
        <v>669</v>
      </c>
    </row>
    <row r="108" spans="1:15" s="5" customFormat="1" ht="9" x14ac:dyDescent="0.15">
      <c r="A108" s="4">
        <f t="shared" si="3"/>
        <v>98</v>
      </c>
      <c r="B108" s="5" t="s">
        <v>123</v>
      </c>
      <c r="C108" s="7" t="s">
        <v>26</v>
      </c>
      <c r="D108" s="8" t="s">
        <v>479</v>
      </c>
      <c r="E108" s="8" t="s">
        <v>480</v>
      </c>
      <c r="F108" s="8" t="s">
        <v>481</v>
      </c>
      <c r="G108" s="8" t="s">
        <v>442</v>
      </c>
      <c r="H108" s="8" t="s">
        <v>484</v>
      </c>
      <c r="I108" s="8" t="s">
        <v>485</v>
      </c>
      <c r="J108" s="8">
        <v>1</v>
      </c>
      <c r="K108" s="13">
        <v>43313</v>
      </c>
      <c r="L108" s="13">
        <v>43342</v>
      </c>
      <c r="M108" s="12">
        <f t="shared" si="2"/>
        <v>4.1428571428571432</v>
      </c>
      <c r="N108" s="24">
        <v>100</v>
      </c>
      <c r="O108" s="7" t="s">
        <v>669</v>
      </c>
    </row>
    <row r="109" spans="1:15" s="5" customFormat="1" ht="9" x14ac:dyDescent="0.15">
      <c r="A109" s="4">
        <f t="shared" si="3"/>
        <v>99</v>
      </c>
      <c r="B109" s="5" t="s">
        <v>124</v>
      </c>
      <c r="C109" s="7" t="s">
        <v>26</v>
      </c>
      <c r="D109" s="8" t="s">
        <v>479</v>
      </c>
      <c r="E109" s="8" t="s">
        <v>480</v>
      </c>
      <c r="F109" s="8" t="s">
        <v>481</v>
      </c>
      <c r="G109" s="8" t="s">
        <v>442</v>
      </c>
      <c r="H109" s="8" t="s">
        <v>486</v>
      </c>
      <c r="I109" s="8" t="s">
        <v>455</v>
      </c>
      <c r="J109" s="8">
        <v>5</v>
      </c>
      <c r="K109" s="13">
        <v>43313</v>
      </c>
      <c r="L109" s="13">
        <v>43465</v>
      </c>
      <c r="M109" s="12">
        <f t="shared" si="2"/>
        <v>21.714285714285715</v>
      </c>
      <c r="N109" s="24">
        <v>100</v>
      </c>
      <c r="O109" s="7" t="s">
        <v>669</v>
      </c>
    </row>
    <row r="110" spans="1:15" s="5" customFormat="1" ht="9" x14ac:dyDescent="0.15">
      <c r="A110" s="4">
        <f t="shared" si="3"/>
        <v>100</v>
      </c>
      <c r="B110" s="5" t="s">
        <v>125</v>
      </c>
      <c r="C110" s="7" t="s">
        <v>26</v>
      </c>
      <c r="D110" s="8" t="s">
        <v>479</v>
      </c>
      <c r="E110" s="8" t="s">
        <v>480</v>
      </c>
      <c r="F110" s="8" t="s">
        <v>481</v>
      </c>
      <c r="G110" s="8" t="s">
        <v>442</v>
      </c>
      <c r="H110" s="8" t="s">
        <v>456</v>
      </c>
      <c r="I110" s="8" t="s">
        <v>457</v>
      </c>
      <c r="J110" s="8">
        <v>1</v>
      </c>
      <c r="K110" s="13">
        <v>43284</v>
      </c>
      <c r="L110" s="13">
        <v>43343</v>
      </c>
      <c r="M110" s="12">
        <f t="shared" si="2"/>
        <v>8.4285714285714288</v>
      </c>
      <c r="N110" s="24">
        <v>100</v>
      </c>
      <c r="O110" s="7" t="s">
        <v>669</v>
      </c>
    </row>
    <row r="111" spans="1:15" s="5" customFormat="1" ht="9" x14ac:dyDescent="0.15">
      <c r="A111" s="4">
        <f t="shared" si="3"/>
        <v>101</v>
      </c>
      <c r="B111" s="5" t="s">
        <v>126</v>
      </c>
      <c r="C111" s="7" t="s">
        <v>26</v>
      </c>
      <c r="D111" s="8" t="s">
        <v>479</v>
      </c>
      <c r="E111" s="8" t="s">
        <v>480</v>
      </c>
      <c r="F111" s="8" t="s">
        <v>481</v>
      </c>
      <c r="G111" s="8" t="s">
        <v>442</v>
      </c>
      <c r="H111" s="8" t="s">
        <v>458</v>
      </c>
      <c r="I111" s="8" t="s">
        <v>459</v>
      </c>
      <c r="J111" s="8">
        <v>1</v>
      </c>
      <c r="K111" s="13">
        <v>43284</v>
      </c>
      <c r="L111" s="13">
        <v>43343</v>
      </c>
      <c r="M111" s="12">
        <f t="shared" si="2"/>
        <v>8.4285714285714288</v>
      </c>
      <c r="N111" s="24">
        <v>100</v>
      </c>
      <c r="O111" s="7" t="s">
        <v>669</v>
      </c>
    </row>
    <row r="112" spans="1:15" s="5" customFormat="1" ht="9" x14ac:dyDescent="0.15">
      <c r="A112" s="4">
        <f t="shared" si="3"/>
        <v>102</v>
      </c>
      <c r="B112" s="5" t="s">
        <v>127</v>
      </c>
      <c r="C112" s="7" t="s">
        <v>26</v>
      </c>
      <c r="D112" s="8" t="s">
        <v>479</v>
      </c>
      <c r="E112" s="8" t="s">
        <v>480</v>
      </c>
      <c r="F112" s="8" t="s">
        <v>481</v>
      </c>
      <c r="G112" s="8" t="s">
        <v>442</v>
      </c>
      <c r="H112" s="8" t="s">
        <v>460</v>
      </c>
      <c r="I112" s="8" t="s">
        <v>461</v>
      </c>
      <c r="J112" s="8">
        <v>1</v>
      </c>
      <c r="K112" s="13">
        <v>43284</v>
      </c>
      <c r="L112" s="13">
        <v>43343</v>
      </c>
      <c r="M112" s="12">
        <f t="shared" si="2"/>
        <v>8.4285714285714288</v>
      </c>
      <c r="N112" s="24">
        <v>100</v>
      </c>
      <c r="O112" s="7" t="s">
        <v>669</v>
      </c>
    </row>
    <row r="113" spans="1:15" s="5" customFormat="1" ht="9" x14ac:dyDescent="0.15">
      <c r="A113" s="4">
        <f t="shared" si="3"/>
        <v>103</v>
      </c>
      <c r="B113" s="5" t="s">
        <v>128</v>
      </c>
      <c r="C113" s="7" t="s">
        <v>26</v>
      </c>
      <c r="D113" s="8" t="s">
        <v>479</v>
      </c>
      <c r="E113" s="8" t="s">
        <v>480</v>
      </c>
      <c r="F113" s="8" t="s">
        <v>481</v>
      </c>
      <c r="G113" s="8" t="s">
        <v>442</v>
      </c>
      <c r="H113" s="8" t="s">
        <v>487</v>
      </c>
      <c r="I113" s="8" t="s">
        <v>463</v>
      </c>
      <c r="J113" s="8">
        <v>1</v>
      </c>
      <c r="K113" s="13">
        <v>44694</v>
      </c>
      <c r="L113" s="13">
        <v>44718</v>
      </c>
      <c r="M113" s="12">
        <f t="shared" si="2"/>
        <v>3.4285714285714284</v>
      </c>
      <c r="N113" s="24">
        <v>100</v>
      </c>
      <c r="O113" s="7" t="s">
        <v>669</v>
      </c>
    </row>
    <row r="114" spans="1:15" s="5" customFormat="1" ht="9" x14ac:dyDescent="0.15">
      <c r="A114" s="4">
        <f t="shared" si="3"/>
        <v>104</v>
      </c>
      <c r="B114" s="5" t="s">
        <v>129</v>
      </c>
      <c r="C114" s="7" t="s">
        <v>26</v>
      </c>
      <c r="D114" s="8" t="s">
        <v>479</v>
      </c>
      <c r="E114" s="8" t="s">
        <v>480</v>
      </c>
      <c r="F114" s="8" t="s">
        <v>481</v>
      </c>
      <c r="G114" s="8" t="s">
        <v>442</v>
      </c>
      <c r="H114" s="8" t="s">
        <v>464</v>
      </c>
      <c r="I114" s="8" t="s">
        <v>423</v>
      </c>
      <c r="J114" s="8">
        <v>1</v>
      </c>
      <c r="K114" s="13">
        <v>43284</v>
      </c>
      <c r="L114" s="13">
        <v>43343</v>
      </c>
      <c r="M114" s="12">
        <f t="shared" si="2"/>
        <v>8.4285714285714288</v>
      </c>
      <c r="N114" s="24">
        <v>100</v>
      </c>
      <c r="O114" s="7" t="s">
        <v>669</v>
      </c>
    </row>
    <row r="115" spans="1:15" s="5" customFormat="1" ht="9" x14ac:dyDescent="0.15">
      <c r="A115" s="4">
        <f t="shared" si="3"/>
        <v>105</v>
      </c>
      <c r="B115" s="5" t="s">
        <v>130</v>
      </c>
      <c r="C115" s="7" t="s">
        <v>26</v>
      </c>
      <c r="D115" s="8" t="s">
        <v>488</v>
      </c>
      <c r="E115" s="8" t="s">
        <v>489</v>
      </c>
      <c r="F115" s="8" t="s">
        <v>490</v>
      </c>
      <c r="G115" s="8" t="s">
        <v>491</v>
      </c>
      <c r="H115" s="8" t="s">
        <v>492</v>
      </c>
      <c r="I115" s="8" t="s">
        <v>493</v>
      </c>
      <c r="J115" s="8">
        <v>5</v>
      </c>
      <c r="K115" s="13">
        <v>43284</v>
      </c>
      <c r="L115" s="13">
        <v>43434</v>
      </c>
      <c r="M115" s="12">
        <f t="shared" si="2"/>
        <v>21.428571428571427</v>
      </c>
      <c r="N115" s="24">
        <v>100</v>
      </c>
      <c r="O115" s="7" t="s">
        <v>669</v>
      </c>
    </row>
    <row r="116" spans="1:15" s="5" customFormat="1" ht="9" x14ac:dyDescent="0.15">
      <c r="A116" s="4">
        <f t="shared" si="3"/>
        <v>106</v>
      </c>
      <c r="B116" s="5" t="s">
        <v>131</v>
      </c>
      <c r="C116" s="7" t="s">
        <v>26</v>
      </c>
      <c r="D116" s="8" t="s">
        <v>488</v>
      </c>
      <c r="E116" s="8" t="s">
        <v>489</v>
      </c>
      <c r="F116" s="8" t="s">
        <v>490</v>
      </c>
      <c r="G116" s="8" t="s">
        <v>491</v>
      </c>
      <c r="H116" s="8" t="s">
        <v>494</v>
      </c>
      <c r="I116" s="8" t="s">
        <v>495</v>
      </c>
      <c r="J116" s="8">
        <v>2</v>
      </c>
      <c r="K116" s="13">
        <v>43374</v>
      </c>
      <c r="L116" s="13">
        <v>43434</v>
      </c>
      <c r="M116" s="12">
        <f t="shared" si="2"/>
        <v>8.5714285714285712</v>
      </c>
      <c r="N116" s="24">
        <v>100</v>
      </c>
      <c r="O116" s="7" t="s">
        <v>669</v>
      </c>
    </row>
    <row r="117" spans="1:15" s="5" customFormat="1" ht="9" x14ac:dyDescent="0.15">
      <c r="A117" s="4">
        <f t="shared" si="3"/>
        <v>107</v>
      </c>
      <c r="B117" s="5" t="s">
        <v>132</v>
      </c>
      <c r="C117" s="7" t="s">
        <v>26</v>
      </c>
      <c r="D117" s="8" t="s">
        <v>488</v>
      </c>
      <c r="E117" s="8" t="s">
        <v>489</v>
      </c>
      <c r="F117" s="8" t="s">
        <v>490</v>
      </c>
      <c r="G117" s="8" t="s">
        <v>491</v>
      </c>
      <c r="H117" s="8" t="s">
        <v>496</v>
      </c>
      <c r="I117" s="8" t="s">
        <v>497</v>
      </c>
      <c r="J117" s="8">
        <v>1</v>
      </c>
      <c r="K117" s="13">
        <v>44681</v>
      </c>
      <c r="L117" s="13">
        <v>44967</v>
      </c>
      <c r="M117" s="12">
        <f t="shared" si="2"/>
        <v>40.857142857142854</v>
      </c>
      <c r="N117" s="24">
        <v>100</v>
      </c>
      <c r="O117" s="7" t="s">
        <v>669</v>
      </c>
    </row>
    <row r="118" spans="1:15" s="5" customFormat="1" ht="9" x14ac:dyDescent="0.15">
      <c r="A118" s="4">
        <f t="shared" si="3"/>
        <v>108</v>
      </c>
      <c r="B118" s="5" t="s">
        <v>133</v>
      </c>
      <c r="C118" s="7" t="s">
        <v>26</v>
      </c>
      <c r="D118" s="8" t="s">
        <v>488</v>
      </c>
      <c r="E118" s="8" t="s">
        <v>489</v>
      </c>
      <c r="F118" s="8" t="s">
        <v>490</v>
      </c>
      <c r="G118" s="8" t="s">
        <v>491</v>
      </c>
      <c r="H118" s="8" t="s">
        <v>498</v>
      </c>
      <c r="I118" s="8" t="s">
        <v>499</v>
      </c>
      <c r="J118" s="8">
        <v>1</v>
      </c>
      <c r="K118" s="13">
        <v>43434</v>
      </c>
      <c r="L118" s="13">
        <v>43464</v>
      </c>
      <c r="M118" s="12">
        <f t="shared" si="2"/>
        <v>4.2857142857142856</v>
      </c>
      <c r="N118" s="24">
        <v>100</v>
      </c>
      <c r="O118" s="7" t="s">
        <v>669</v>
      </c>
    </row>
    <row r="119" spans="1:15" s="5" customFormat="1" ht="9" x14ac:dyDescent="0.15">
      <c r="A119" s="4">
        <f t="shared" si="3"/>
        <v>109</v>
      </c>
      <c r="B119" s="5" t="s">
        <v>134</v>
      </c>
      <c r="C119" s="7" t="s">
        <v>26</v>
      </c>
      <c r="D119" s="8" t="s">
        <v>488</v>
      </c>
      <c r="E119" s="8" t="s">
        <v>489</v>
      </c>
      <c r="F119" s="8" t="s">
        <v>490</v>
      </c>
      <c r="G119" s="8" t="s">
        <v>491</v>
      </c>
      <c r="H119" s="8" t="s">
        <v>500</v>
      </c>
      <c r="I119" s="8" t="s">
        <v>501</v>
      </c>
      <c r="J119" s="8">
        <v>5</v>
      </c>
      <c r="K119" s="13">
        <v>43284</v>
      </c>
      <c r="L119" s="13">
        <v>43434</v>
      </c>
      <c r="M119" s="12">
        <f t="shared" si="2"/>
        <v>21.428571428571427</v>
      </c>
      <c r="N119" s="24">
        <v>100</v>
      </c>
      <c r="O119" s="7" t="s">
        <v>669</v>
      </c>
    </row>
    <row r="120" spans="1:15" s="5" customFormat="1" ht="9" x14ac:dyDescent="0.15">
      <c r="A120" s="4">
        <f t="shared" si="3"/>
        <v>110</v>
      </c>
      <c r="B120" s="5" t="s">
        <v>135</v>
      </c>
      <c r="C120" s="7" t="s">
        <v>26</v>
      </c>
      <c r="D120" s="8" t="s">
        <v>502</v>
      </c>
      <c r="E120" s="8" t="s">
        <v>503</v>
      </c>
      <c r="F120" s="8" t="s">
        <v>504</v>
      </c>
      <c r="G120" s="8" t="s">
        <v>442</v>
      </c>
      <c r="H120" s="8" t="s">
        <v>505</v>
      </c>
      <c r="I120" s="8" t="s">
        <v>472</v>
      </c>
      <c r="J120" s="8">
        <v>1</v>
      </c>
      <c r="K120" s="13">
        <v>43284</v>
      </c>
      <c r="L120" s="13">
        <v>43312</v>
      </c>
      <c r="M120" s="12">
        <f t="shared" si="2"/>
        <v>4</v>
      </c>
      <c r="N120" s="24">
        <v>100</v>
      </c>
      <c r="O120" s="7" t="s">
        <v>669</v>
      </c>
    </row>
    <row r="121" spans="1:15" s="5" customFormat="1" ht="9" x14ac:dyDescent="0.15">
      <c r="A121" s="4">
        <f t="shared" si="3"/>
        <v>111</v>
      </c>
      <c r="B121" s="5" t="s">
        <v>136</v>
      </c>
      <c r="C121" s="7" t="s">
        <v>26</v>
      </c>
      <c r="D121" s="8" t="s">
        <v>502</v>
      </c>
      <c r="E121" s="8" t="s">
        <v>503</v>
      </c>
      <c r="F121" s="8" t="s">
        <v>504</v>
      </c>
      <c r="G121" s="8" t="s">
        <v>442</v>
      </c>
      <c r="H121" s="8" t="s">
        <v>506</v>
      </c>
      <c r="I121" s="8" t="s">
        <v>476</v>
      </c>
      <c r="J121" s="8">
        <v>5</v>
      </c>
      <c r="K121" s="13">
        <v>43313</v>
      </c>
      <c r="L121" s="13">
        <v>43449</v>
      </c>
      <c r="M121" s="12">
        <f t="shared" si="2"/>
        <v>19.428571428571427</v>
      </c>
      <c r="N121" s="24">
        <v>100</v>
      </c>
      <c r="O121" s="7" t="s">
        <v>669</v>
      </c>
    </row>
    <row r="122" spans="1:15" s="5" customFormat="1" ht="9" x14ac:dyDescent="0.15">
      <c r="A122" s="4">
        <f t="shared" si="3"/>
        <v>112</v>
      </c>
      <c r="B122" s="5" t="s">
        <v>137</v>
      </c>
      <c r="C122" s="7" t="s">
        <v>26</v>
      </c>
      <c r="D122" s="8" t="s">
        <v>502</v>
      </c>
      <c r="E122" s="8" t="s">
        <v>503</v>
      </c>
      <c r="F122" s="8" t="s">
        <v>504</v>
      </c>
      <c r="G122" s="8" t="s">
        <v>442</v>
      </c>
      <c r="H122" s="8" t="s">
        <v>507</v>
      </c>
      <c r="I122" s="8" t="s">
        <v>508</v>
      </c>
      <c r="J122" s="8">
        <v>5</v>
      </c>
      <c r="K122" s="13">
        <v>43313</v>
      </c>
      <c r="L122" s="13">
        <v>43434</v>
      </c>
      <c r="M122" s="12">
        <f t="shared" si="2"/>
        <v>17.285714285714285</v>
      </c>
      <c r="N122" s="24">
        <v>100</v>
      </c>
      <c r="O122" s="7" t="s">
        <v>669</v>
      </c>
    </row>
    <row r="123" spans="1:15" s="5" customFormat="1" ht="9" x14ac:dyDescent="0.15">
      <c r="A123" s="4">
        <f t="shared" si="3"/>
        <v>113</v>
      </c>
      <c r="B123" s="5" t="s">
        <v>138</v>
      </c>
      <c r="C123" s="7" t="s">
        <v>26</v>
      </c>
      <c r="D123" s="8" t="s">
        <v>502</v>
      </c>
      <c r="E123" s="8" t="s">
        <v>503</v>
      </c>
      <c r="F123" s="8" t="s">
        <v>504</v>
      </c>
      <c r="G123" s="8" t="s">
        <v>442</v>
      </c>
      <c r="H123" s="8" t="s">
        <v>509</v>
      </c>
      <c r="I123" s="8" t="s">
        <v>478</v>
      </c>
      <c r="J123" s="8">
        <v>4</v>
      </c>
      <c r="K123" s="13">
        <v>43343</v>
      </c>
      <c r="L123" s="13">
        <v>43464</v>
      </c>
      <c r="M123" s="12">
        <f t="shared" si="2"/>
        <v>17.285714285714285</v>
      </c>
      <c r="N123" s="24">
        <v>100</v>
      </c>
      <c r="O123" s="7" t="s">
        <v>669</v>
      </c>
    </row>
    <row r="124" spans="1:15" s="5" customFormat="1" ht="9" x14ac:dyDescent="0.15">
      <c r="A124" s="4">
        <f t="shared" si="3"/>
        <v>114</v>
      </c>
      <c r="B124" s="5" t="s">
        <v>139</v>
      </c>
      <c r="C124" s="7" t="s">
        <v>26</v>
      </c>
      <c r="D124" s="8" t="s">
        <v>502</v>
      </c>
      <c r="E124" s="8" t="s">
        <v>503</v>
      </c>
      <c r="F124" s="8" t="s">
        <v>504</v>
      </c>
      <c r="G124" s="8" t="s">
        <v>442</v>
      </c>
      <c r="H124" s="8" t="s">
        <v>456</v>
      </c>
      <c r="I124" s="8" t="s">
        <v>457</v>
      </c>
      <c r="J124" s="8">
        <v>1</v>
      </c>
      <c r="K124" s="13">
        <v>43284</v>
      </c>
      <c r="L124" s="13">
        <v>43343</v>
      </c>
      <c r="M124" s="12">
        <f t="shared" si="2"/>
        <v>8.4285714285714288</v>
      </c>
      <c r="N124" s="24">
        <v>100</v>
      </c>
      <c r="O124" s="7" t="s">
        <v>669</v>
      </c>
    </row>
    <row r="125" spans="1:15" s="5" customFormat="1" ht="9" x14ac:dyDescent="0.15">
      <c r="A125" s="4">
        <f t="shared" si="3"/>
        <v>115</v>
      </c>
      <c r="B125" s="5" t="s">
        <v>140</v>
      </c>
      <c r="C125" s="7" t="s">
        <v>26</v>
      </c>
      <c r="D125" s="8" t="s">
        <v>502</v>
      </c>
      <c r="E125" s="8" t="s">
        <v>503</v>
      </c>
      <c r="F125" s="8" t="s">
        <v>504</v>
      </c>
      <c r="G125" s="8" t="s">
        <v>442</v>
      </c>
      <c r="H125" s="8" t="s">
        <v>458</v>
      </c>
      <c r="I125" s="8" t="s">
        <v>459</v>
      </c>
      <c r="J125" s="8">
        <v>1</v>
      </c>
      <c r="K125" s="13">
        <v>43284</v>
      </c>
      <c r="L125" s="13">
        <v>43343</v>
      </c>
      <c r="M125" s="12">
        <f t="shared" si="2"/>
        <v>8.4285714285714288</v>
      </c>
      <c r="N125" s="24">
        <v>100</v>
      </c>
      <c r="O125" s="7" t="s">
        <v>669</v>
      </c>
    </row>
    <row r="126" spans="1:15" s="5" customFormat="1" ht="9" x14ac:dyDescent="0.15">
      <c r="A126" s="4">
        <f t="shared" si="3"/>
        <v>116</v>
      </c>
      <c r="B126" s="5" t="s">
        <v>141</v>
      </c>
      <c r="C126" s="7" t="s">
        <v>26</v>
      </c>
      <c r="D126" s="8" t="s">
        <v>502</v>
      </c>
      <c r="E126" s="8" t="s">
        <v>503</v>
      </c>
      <c r="F126" s="8" t="s">
        <v>504</v>
      </c>
      <c r="G126" s="8" t="s">
        <v>442</v>
      </c>
      <c r="H126" s="8" t="s">
        <v>460</v>
      </c>
      <c r="I126" s="8" t="s">
        <v>461</v>
      </c>
      <c r="J126" s="8">
        <v>1</v>
      </c>
      <c r="K126" s="13">
        <v>43284</v>
      </c>
      <c r="L126" s="13">
        <v>43343</v>
      </c>
      <c r="M126" s="12">
        <f t="shared" si="2"/>
        <v>8.4285714285714288</v>
      </c>
      <c r="N126" s="24">
        <v>100</v>
      </c>
      <c r="O126" s="7" t="s">
        <v>669</v>
      </c>
    </row>
    <row r="127" spans="1:15" s="5" customFormat="1" ht="9" x14ac:dyDescent="0.15">
      <c r="A127" s="4">
        <f t="shared" si="3"/>
        <v>117</v>
      </c>
      <c r="B127" s="5" t="s">
        <v>142</v>
      </c>
      <c r="C127" s="7" t="s">
        <v>26</v>
      </c>
      <c r="D127" s="8" t="s">
        <v>502</v>
      </c>
      <c r="E127" s="8" t="s">
        <v>503</v>
      </c>
      <c r="F127" s="8" t="s">
        <v>504</v>
      </c>
      <c r="G127" s="8" t="s">
        <v>442</v>
      </c>
      <c r="H127" s="8" t="s">
        <v>487</v>
      </c>
      <c r="I127" s="8" t="s">
        <v>463</v>
      </c>
      <c r="J127" s="8">
        <v>1</v>
      </c>
      <c r="K127" s="13">
        <v>44694</v>
      </c>
      <c r="L127" s="13">
        <v>44718</v>
      </c>
      <c r="M127" s="12">
        <f t="shared" si="2"/>
        <v>3.4285714285714284</v>
      </c>
      <c r="N127" s="24">
        <v>100</v>
      </c>
      <c r="O127" s="7" t="s">
        <v>669</v>
      </c>
    </row>
    <row r="128" spans="1:15" s="5" customFormat="1" ht="9" x14ac:dyDescent="0.15">
      <c r="A128" s="4">
        <f t="shared" si="3"/>
        <v>118</v>
      </c>
      <c r="B128" s="5" t="s">
        <v>143</v>
      </c>
      <c r="C128" s="7" t="s">
        <v>26</v>
      </c>
      <c r="D128" s="8" t="s">
        <v>502</v>
      </c>
      <c r="E128" s="8" t="s">
        <v>503</v>
      </c>
      <c r="F128" s="8" t="s">
        <v>504</v>
      </c>
      <c r="G128" s="8" t="s">
        <v>442</v>
      </c>
      <c r="H128" s="8" t="s">
        <v>464</v>
      </c>
      <c r="I128" s="8" t="s">
        <v>423</v>
      </c>
      <c r="J128" s="8">
        <v>1</v>
      </c>
      <c r="K128" s="13">
        <v>43284</v>
      </c>
      <c r="L128" s="13">
        <v>43343</v>
      </c>
      <c r="M128" s="12">
        <f t="shared" si="2"/>
        <v>8.4285714285714288</v>
      </c>
      <c r="N128" s="24">
        <v>100</v>
      </c>
      <c r="O128" s="7" t="s">
        <v>669</v>
      </c>
    </row>
    <row r="129" spans="1:15" s="5" customFormat="1" ht="9" x14ac:dyDescent="0.15">
      <c r="A129" s="4">
        <f t="shared" si="3"/>
        <v>119</v>
      </c>
      <c r="B129" s="5" t="s">
        <v>144</v>
      </c>
      <c r="C129" s="7" t="s">
        <v>26</v>
      </c>
      <c r="D129" s="8" t="s">
        <v>510</v>
      </c>
      <c r="E129" s="8" t="s">
        <v>511</v>
      </c>
      <c r="F129" s="8" t="s">
        <v>512</v>
      </c>
      <c r="G129" s="8" t="s">
        <v>513</v>
      </c>
      <c r="H129" s="8" t="s">
        <v>514</v>
      </c>
      <c r="I129" s="8" t="s">
        <v>515</v>
      </c>
      <c r="J129" s="8">
        <v>1</v>
      </c>
      <c r="K129" s="13">
        <v>43284</v>
      </c>
      <c r="L129" s="13">
        <v>43312</v>
      </c>
      <c r="M129" s="12">
        <f t="shared" si="2"/>
        <v>4</v>
      </c>
      <c r="N129" s="24">
        <v>100</v>
      </c>
      <c r="O129" s="7" t="s">
        <v>669</v>
      </c>
    </row>
    <row r="130" spans="1:15" s="5" customFormat="1" ht="9" x14ac:dyDescent="0.15">
      <c r="A130" s="4">
        <f t="shared" si="3"/>
        <v>120</v>
      </c>
      <c r="B130" s="5" t="s">
        <v>145</v>
      </c>
      <c r="C130" s="7" t="s">
        <v>26</v>
      </c>
      <c r="D130" s="8" t="s">
        <v>510</v>
      </c>
      <c r="E130" s="8" t="s">
        <v>511</v>
      </c>
      <c r="F130" s="8" t="s">
        <v>512</v>
      </c>
      <c r="G130" s="8" t="s">
        <v>513</v>
      </c>
      <c r="H130" s="8" t="s">
        <v>516</v>
      </c>
      <c r="I130" s="8" t="s">
        <v>517</v>
      </c>
      <c r="J130" s="8">
        <v>1</v>
      </c>
      <c r="K130" s="13">
        <v>44681</v>
      </c>
      <c r="L130" s="13">
        <v>44895</v>
      </c>
      <c r="M130" s="12">
        <f t="shared" si="2"/>
        <v>30.571428571428573</v>
      </c>
      <c r="N130" s="24">
        <v>100</v>
      </c>
      <c r="O130" s="7" t="s">
        <v>669</v>
      </c>
    </row>
    <row r="131" spans="1:15" s="5" customFormat="1" ht="9" x14ac:dyDescent="0.15">
      <c r="A131" s="4">
        <f t="shared" si="3"/>
        <v>121</v>
      </c>
      <c r="B131" s="5" t="s">
        <v>146</v>
      </c>
      <c r="C131" s="7" t="s">
        <v>26</v>
      </c>
      <c r="D131" s="8" t="s">
        <v>510</v>
      </c>
      <c r="E131" s="8" t="s">
        <v>511</v>
      </c>
      <c r="F131" s="8" t="s">
        <v>512</v>
      </c>
      <c r="G131" s="8" t="s">
        <v>513</v>
      </c>
      <c r="H131" s="8" t="s">
        <v>518</v>
      </c>
      <c r="I131" s="8" t="s">
        <v>519</v>
      </c>
      <c r="J131" s="8">
        <v>1</v>
      </c>
      <c r="K131" s="13">
        <v>43284</v>
      </c>
      <c r="L131" s="13">
        <v>43312</v>
      </c>
      <c r="M131" s="12">
        <f t="shared" si="2"/>
        <v>4</v>
      </c>
      <c r="N131" s="24">
        <v>100</v>
      </c>
      <c r="O131" s="7" t="s">
        <v>669</v>
      </c>
    </row>
    <row r="132" spans="1:15" s="5" customFormat="1" ht="9" x14ac:dyDescent="0.15">
      <c r="A132" s="4">
        <f t="shared" si="3"/>
        <v>122</v>
      </c>
      <c r="B132" s="5" t="s">
        <v>147</v>
      </c>
      <c r="C132" s="7" t="s">
        <v>26</v>
      </c>
      <c r="D132" s="8" t="s">
        <v>510</v>
      </c>
      <c r="E132" s="8" t="s">
        <v>511</v>
      </c>
      <c r="F132" s="8" t="s">
        <v>512</v>
      </c>
      <c r="G132" s="8" t="s">
        <v>513</v>
      </c>
      <c r="H132" s="8" t="s">
        <v>486</v>
      </c>
      <c r="I132" s="8" t="s">
        <v>455</v>
      </c>
      <c r="J132" s="8">
        <v>4</v>
      </c>
      <c r="K132" s="13">
        <v>43333</v>
      </c>
      <c r="L132" s="13">
        <v>43464</v>
      </c>
      <c r="M132" s="12">
        <f t="shared" si="2"/>
        <v>18.714285714285715</v>
      </c>
      <c r="N132" s="24">
        <v>100</v>
      </c>
      <c r="O132" s="7" t="s">
        <v>669</v>
      </c>
    </row>
    <row r="133" spans="1:15" s="5" customFormat="1" ht="9" x14ac:dyDescent="0.15">
      <c r="A133" s="4">
        <f t="shared" si="3"/>
        <v>123</v>
      </c>
      <c r="B133" s="5" t="s">
        <v>148</v>
      </c>
      <c r="C133" s="7" t="s">
        <v>26</v>
      </c>
      <c r="D133" s="8" t="s">
        <v>510</v>
      </c>
      <c r="E133" s="8" t="s">
        <v>511</v>
      </c>
      <c r="F133" s="8" t="s">
        <v>512</v>
      </c>
      <c r="G133" s="8" t="s">
        <v>513</v>
      </c>
      <c r="H133" s="8" t="s">
        <v>520</v>
      </c>
      <c r="I133" s="8" t="s">
        <v>478</v>
      </c>
      <c r="J133" s="8">
        <v>4</v>
      </c>
      <c r="K133" s="13">
        <v>43343</v>
      </c>
      <c r="L133" s="13">
        <v>43465</v>
      </c>
      <c r="M133" s="12">
        <f t="shared" si="2"/>
        <v>17.428571428571427</v>
      </c>
      <c r="N133" s="24">
        <v>100</v>
      </c>
      <c r="O133" s="7" t="s">
        <v>669</v>
      </c>
    </row>
    <row r="134" spans="1:15" s="5" customFormat="1" ht="9" x14ac:dyDescent="0.15">
      <c r="A134" s="4">
        <f t="shared" si="3"/>
        <v>124</v>
      </c>
      <c r="B134" s="5" t="s">
        <v>149</v>
      </c>
      <c r="C134" s="7" t="s">
        <v>26</v>
      </c>
      <c r="D134" s="8" t="s">
        <v>510</v>
      </c>
      <c r="E134" s="8" t="s">
        <v>511</v>
      </c>
      <c r="F134" s="8" t="s">
        <v>512</v>
      </c>
      <c r="G134" s="8" t="s">
        <v>513</v>
      </c>
      <c r="H134" s="8" t="s">
        <v>521</v>
      </c>
      <c r="I134" s="8" t="s">
        <v>457</v>
      </c>
      <c r="J134" s="8">
        <v>1</v>
      </c>
      <c r="K134" s="13">
        <v>43284</v>
      </c>
      <c r="L134" s="13">
        <v>43343</v>
      </c>
      <c r="M134" s="12">
        <f t="shared" si="2"/>
        <v>8.4285714285714288</v>
      </c>
      <c r="N134" s="24">
        <v>100</v>
      </c>
      <c r="O134" s="7" t="s">
        <v>669</v>
      </c>
    </row>
    <row r="135" spans="1:15" s="5" customFormat="1" ht="9" x14ac:dyDescent="0.15">
      <c r="A135" s="4">
        <f t="shared" si="3"/>
        <v>125</v>
      </c>
      <c r="B135" s="5" t="s">
        <v>150</v>
      </c>
      <c r="C135" s="7" t="s">
        <v>26</v>
      </c>
      <c r="D135" s="8" t="s">
        <v>510</v>
      </c>
      <c r="E135" s="8" t="s">
        <v>511</v>
      </c>
      <c r="F135" s="8" t="s">
        <v>512</v>
      </c>
      <c r="G135" s="8" t="s">
        <v>513</v>
      </c>
      <c r="H135" s="8" t="s">
        <v>458</v>
      </c>
      <c r="I135" s="8" t="s">
        <v>459</v>
      </c>
      <c r="J135" s="8">
        <v>1</v>
      </c>
      <c r="K135" s="13">
        <v>43284</v>
      </c>
      <c r="L135" s="13">
        <v>43343</v>
      </c>
      <c r="M135" s="12">
        <f t="shared" si="2"/>
        <v>8.4285714285714288</v>
      </c>
      <c r="N135" s="24">
        <v>100</v>
      </c>
      <c r="O135" s="7" t="s">
        <v>669</v>
      </c>
    </row>
    <row r="136" spans="1:15" s="5" customFormat="1" ht="9" x14ac:dyDescent="0.15">
      <c r="A136" s="4">
        <f t="shared" si="3"/>
        <v>126</v>
      </c>
      <c r="B136" s="5" t="s">
        <v>151</v>
      </c>
      <c r="C136" s="7" t="s">
        <v>26</v>
      </c>
      <c r="D136" s="8" t="s">
        <v>510</v>
      </c>
      <c r="E136" s="8" t="s">
        <v>511</v>
      </c>
      <c r="F136" s="8" t="s">
        <v>512</v>
      </c>
      <c r="G136" s="8" t="s">
        <v>513</v>
      </c>
      <c r="H136" s="8" t="s">
        <v>460</v>
      </c>
      <c r="I136" s="8" t="s">
        <v>461</v>
      </c>
      <c r="J136" s="8">
        <v>1</v>
      </c>
      <c r="K136" s="13">
        <v>43284</v>
      </c>
      <c r="L136" s="13">
        <v>43343</v>
      </c>
      <c r="M136" s="12">
        <f t="shared" si="2"/>
        <v>8.4285714285714288</v>
      </c>
      <c r="N136" s="24">
        <v>100</v>
      </c>
      <c r="O136" s="7" t="s">
        <v>669</v>
      </c>
    </row>
    <row r="137" spans="1:15" s="5" customFormat="1" ht="9" x14ac:dyDescent="0.15">
      <c r="A137" s="4">
        <f t="shared" si="3"/>
        <v>127</v>
      </c>
      <c r="B137" s="5" t="s">
        <v>152</v>
      </c>
      <c r="C137" s="7" t="s">
        <v>26</v>
      </c>
      <c r="D137" s="8" t="s">
        <v>510</v>
      </c>
      <c r="E137" s="8" t="s">
        <v>511</v>
      </c>
      <c r="F137" s="8" t="s">
        <v>512</v>
      </c>
      <c r="G137" s="8" t="s">
        <v>513</v>
      </c>
      <c r="H137" s="8" t="s">
        <v>462</v>
      </c>
      <c r="I137" s="8" t="s">
        <v>463</v>
      </c>
      <c r="J137" s="8">
        <v>1</v>
      </c>
      <c r="K137" s="13">
        <v>44694</v>
      </c>
      <c r="L137" s="13">
        <v>44718</v>
      </c>
      <c r="M137" s="12">
        <f t="shared" si="2"/>
        <v>3.4285714285714284</v>
      </c>
      <c r="N137" s="24">
        <v>100</v>
      </c>
      <c r="O137" s="7" t="s">
        <v>669</v>
      </c>
    </row>
    <row r="138" spans="1:15" s="5" customFormat="1" ht="9" x14ac:dyDescent="0.15">
      <c r="A138" s="4">
        <f t="shared" si="3"/>
        <v>128</v>
      </c>
      <c r="B138" s="5" t="s">
        <v>153</v>
      </c>
      <c r="C138" s="7" t="s">
        <v>26</v>
      </c>
      <c r="D138" s="8" t="s">
        <v>510</v>
      </c>
      <c r="E138" s="8" t="s">
        <v>511</v>
      </c>
      <c r="F138" s="8" t="s">
        <v>512</v>
      </c>
      <c r="G138" s="8" t="s">
        <v>513</v>
      </c>
      <c r="H138" s="8" t="s">
        <v>464</v>
      </c>
      <c r="I138" s="8" t="s">
        <v>423</v>
      </c>
      <c r="J138" s="8">
        <v>1</v>
      </c>
      <c r="K138" s="13">
        <v>43284</v>
      </c>
      <c r="L138" s="13">
        <v>43343</v>
      </c>
      <c r="M138" s="12">
        <f t="shared" si="2"/>
        <v>8.4285714285714288</v>
      </c>
      <c r="N138" s="24">
        <v>100</v>
      </c>
      <c r="O138" s="7" t="s">
        <v>669</v>
      </c>
    </row>
    <row r="139" spans="1:15" s="5" customFormat="1" ht="9" x14ac:dyDescent="0.15">
      <c r="A139" s="4">
        <f t="shared" si="3"/>
        <v>129</v>
      </c>
      <c r="B139" s="5" t="s">
        <v>154</v>
      </c>
      <c r="C139" s="7" t="s">
        <v>26</v>
      </c>
      <c r="D139" s="8" t="s">
        <v>522</v>
      </c>
      <c r="E139" s="8" t="s">
        <v>523</v>
      </c>
      <c r="F139" s="8" t="s">
        <v>524</v>
      </c>
      <c r="G139" s="8" t="s">
        <v>525</v>
      </c>
      <c r="H139" s="8" t="s">
        <v>526</v>
      </c>
      <c r="I139" s="8" t="s">
        <v>527</v>
      </c>
      <c r="J139" s="8">
        <v>1</v>
      </c>
      <c r="K139" s="13">
        <v>42948</v>
      </c>
      <c r="L139" s="13">
        <v>43099</v>
      </c>
      <c r="M139" s="12">
        <f t="shared" ref="M139:M202" si="4">+(L139-K139)/7</f>
        <v>21.571428571428573</v>
      </c>
      <c r="N139" s="24">
        <v>100</v>
      </c>
      <c r="O139" s="7" t="s">
        <v>669</v>
      </c>
    </row>
    <row r="140" spans="1:15" s="5" customFormat="1" ht="9" x14ac:dyDescent="0.15">
      <c r="A140" s="4">
        <f t="shared" si="3"/>
        <v>130</v>
      </c>
      <c r="B140" s="5" t="s">
        <v>155</v>
      </c>
      <c r="C140" s="7" t="s">
        <v>26</v>
      </c>
      <c r="D140" s="8" t="s">
        <v>522</v>
      </c>
      <c r="E140" s="8" t="s">
        <v>523</v>
      </c>
      <c r="F140" s="8" t="s">
        <v>524</v>
      </c>
      <c r="G140" s="8" t="s">
        <v>525</v>
      </c>
      <c r="H140" s="8" t="s">
        <v>528</v>
      </c>
      <c r="I140" s="8" t="s">
        <v>529</v>
      </c>
      <c r="J140" s="8">
        <v>100</v>
      </c>
      <c r="K140" s="13">
        <v>44694</v>
      </c>
      <c r="L140" s="13">
        <v>46387</v>
      </c>
      <c r="M140" s="12">
        <f t="shared" si="4"/>
        <v>241.85714285714286</v>
      </c>
      <c r="N140" s="24">
        <v>0</v>
      </c>
      <c r="O140" s="7" t="s">
        <v>670</v>
      </c>
    </row>
    <row r="141" spans="1:15" s="5" customFormat="1" ht="9" x14ac:dyDescent="0.15">
      <c r="A141" s="4">
        <f t="shared" ref="A141:A204" si="5">+A140+1</f>
        <v>131</v>
      </c>
      <c r="B141" s="5" t="s">
        <v>156</v>
      </c>
      <c r="C141" s="7" t="s">
        <v>26</v>
      </c>
      <c r="D141" s="8" t="s">
        <v>522</v>
      </c>
      <c r="E141" s="8" t="s">
        <v>523</v>
      </c>
      <c r="F141" s="8" t="s">
        <v>524</v>
      </c>
      <c r="G141" s="8" t="s">
        <v>530</v>
      </c>
      <c r="H141" s="8" t="s">
        <v>531</v>
      </c>
      <c r="I141" s="8" t="s">
        <v>532</v>
      </c>
      <c r="J141" s="8">
        <v>1</v>
      </c>
      <c r="K141" s="13">
        <v>42948</v>
      </c>
      <c r="L141" s="13">
        <v>42962</v>
      </c>
      <c r="M141" s="12">
        <f t="shared" si="4"/>
        <v>2</v>
      </c>
      <c r="N141" s="24">
        <v>100</v>
      </c>
      <c r="O141" s="7" t="s">
        <v>669</v>
      </c>
    </row>
    <row r="142" spans="1:15" s="5" customFormat="1" ht="9" x14ac:dyDescent="0.15">
      <c r="A142" s="4">
        <f t="shared" si="5"/>
        <v>132</v>
      </c>
      <c r="B142" s="5" t="s">
        <v>157</v>
      </c>
      <c r="C142" s="7" t="s">
        <v>26</v>
      </c>
      <c r="D142" s="8" t="s">
        <v>522</v>
      </c>
      <c r="E142" s="8" t="s">
        <v>523</v>
      </c>
      <c r="F142" s="8" t="s">
        <v>524</v>
      </c>
      <c r="G142" s="8" t="s">
        <v>530</v>
      </c>
      <c r="H142" s="8" t="s">
        <v>533</v>
      </c>
      <c r="I142" s="8" t="s">
        <v>534</v>
      </c>
      <c r="J142" s="8">
        <v>1</v>
      </c>
      <c r="K142" s="13">
        <v>42969</v>
      </c>
      <c r="L142" s="13">
        <v>42978</v>
      </c>
      <c r="M142" s="12">
        <f t="shared" si="4"/>
        <v>1.2857142857142858</v>
      </c>
      <c r="N142" s="24">
        <v>100</v>
      </c>
      <c r="O142" s="7" t="s">
        <v>669</v>
      </c>
    </row>
    <row r="143" spans="1:15" s="5" customFormat="1" ht="9" x14ac:dyDescent="0.15">
      <c r="A143" s="4">
        <f t="shared" si="5"/>
        <v>133</v>
      </c>
      <c r="B143" s="5" t="s">
        <v>158</v>
      </c>
      <c r="C143" s="7" t="s">
        <v>26</v>
      </c>
      <c r="D143" s="8" t="s">
        <v>522</v>
      </c>
      <c r="E143" s="8" t="s">
        <v>523</v>
      </c>
      <c r="F143" s="8" t="s">
        <v>524</v>
      </c>
      <c r="G143" s="8" t="s">
        <v>530</v>
      </c>
      <c r="H143" s="8" t="s">
        <v>535</v>
      </c>
      <c r="I143" s="8" t="s">
        <v>308</v>
      </c>
      <c r="J143" s="8">
        <v>1</v>
      </c>
      <c r="K143" s="13">
        <v>42979</v>
      </c>
      <c r="L143" s="13">
        <v>42986</v>
      </c>
      <c r="M143" s="12">
        <f t="shared" si="4"/>
        <v>1</v>
      </c>
      <c r="N143" s="24">
        <v>100</v>
      </c>
      <c r="O143" s="7" t="s">
        <v>669</v>
      </c>
    </row>
    <row r="144" spans="1:15" s="5" customFormat="1" ht="9" x14ac:dyDescent="0.15">
      <c r="A144" s="4">
        <f t="shared" si="5"/>
        <v>134</v>
      </c>
      <c r="B144" s="5" t="s">
        <v>159</v>
      </c>
      <c r="C144" s="7" t="s">
        <v>26</v>
      </c>
      <c r="D144" s="8" t="s">
        <v>522</v>
      </c>
      <c r="E144" s="8" t="s">
        <v>523</v>
      </c>
      <c r="F144" s="8" t="s">
        <v>524</v>
      </c>
      <c r="G144" s="8" t="s">
        <v>536</v>
      </c>
      <c r="H144" s="8" t="s">
        <v>537</v>
      </c>
      <c r="I144" s="8" t="s">
        <v>538</v>
      </c>
      <c r="J144" s="8">
        <v>1</v>
      </c>
      <c r="K144" s="13">
        <v>42948</v>
      </c>
      <c r="L144" s="13">
        <v>42977</v>
      </c>
      <c r="M144" s="12">
        <f t="shared" si="4"/>
        <v>4.1428571428571432</v>
      </c>
      <c r="N144" s="24">
        <v>100</v>
      </c>
      <c r="O144" s="7" t="s">
        <v>669</v>
      </c>
    </row>
    <row r="145" spans="1:15" s="5" customFormat="1" ht="9" x14ac:dyDescent="0.15">
      <c r="A145" s="4">
        <f t="shared" si="5"/>
        <v>135</v>
      </c>
      <c r="B145" s="5" t="s">
        <v>160</v>
      </c>
      <c r="C145" s="7" t="s">
        <v>26</v>
      </c>
      <c r="D145" s="8" t="s">
        <v>522</v>
      </c>
      <c r="E145" s="8" t="s">
        <v>523</v>
      </c>
      <c r="F145" s="8" t="s">
        <v>524</v>
      </c>
      <c r="G145" s="8" t="s">
        <v>536</v>
      </c>
      <c r="H145" s="8" t="s">
        <v>539</v>
      </c>
      <c r="I145" s="8" t="s">
        <v>540</v>
      </c>
      <c r="J145" s="8">
        <v>3</v>
      </c>
      <c r="K145" s="13">
        <v>42979</v>
      </c>
      <c r="L145" s="13">
        <v>43220</v>
      </c>
      <c r="M145" s="12">
        <f t="shared" si="4"/>
        <v>34.428571428571431</v>
      </c>
      <c r="N145" s="24">
        <v>100</v>
      </c>
      <c r="O145" s="7" t="s">
        <v>669</v>
      </c>
    </row>
    <row r="146" spans="1:15" s="5" customFormat="1" ht="9" x14ac:dyDescent="0.15">
      <c r="A146" s="4">
        <f t="shared" si="5"/>
        <v>136</v>
      </c>
      <c r="B146" s="5" t="s">
        <v>161</v>
      </c>
      <c r="C146" s="7" t="s">
        <v>26</v>
      </c>
      <c r="D146" s="8" t="s">
        <v>522</v>
      </c>
      <c r="E146" s="8" t="s">
        <v>523</v>
      </c>
      <c r="F146" s="8" t="s">
        <v>524</v>
      </c>
      <c r="G146" s="8" t="s">
        <v>536</v>
      </c>
      <c r="H146" s="8" t="s">
        <v>541</v>
      </c>
      <c r="I146" s="8" t="s">
        <v>542</v>
      </c>
      <c r="J146" s="8">
        <v>3</v>
      </c>
      <c r="K146" s="13">
        <v>44694</v>
      </c>
      <c r="L146" s="13">
        <v>44742</v>
      </c>
      <c r="M146" s="12">
        <f t="shared" si="4"/>
        <v>6.8571428571428568</v>
      </c>
      <c r="N146" s="24">
        <v>100</v>
      </c>
      <c r="O146" s="7" t="s">
        <v>669</v>
      </c>
    </row>
    <row r="147" spans="1:15" s="5" customFormat="1" ht="9" x14ac:dyDescent="0.15">
      <c r="A147" s="4">
        <f t="shared" si="5"/>
        <v>137</v>
      </c>
      <c r="B147" s="5" t="s">
        <v>162</v>
      </c>
      <c r="C147" s="7" t="s">
        <v>26</v>
      </c>
      <c r="D147" s="8" t="s">
        <v>522</v>
      </c>
      <c r="E147" s="8" t="s">
        <v>523</v>
      </c>
      <c r="F147" s="8" t="s">
        <v>524</v>
      </c>
      <c r="G147" s="8" t="s">
        <v>536</v>
      </c>
      <c r="H147" s="8" t="s">
        <v>543</v>
      </c>
      <c r="I147" s="8" t="s">
        <v>542</v>
      </c>
      <c r="J147" s="8">
        <v>3</v>
      </c>
      <c r="K147" s="13">
        <v>44694</v>
      </c>
      <c r="L147" s="13">
        <v>44803</v>
      </c>
      <c r="M147" s="12">
        <f t="shared" si="4"/>
        <v>15.571428571428571</v>
      </c>
      <c r="N147" s="24">
        <v>100</v>
      </c>
      <c r="O147" s="7" t="s">
        <v>669</v>
      </c>
    </row>
    <row r="148" spans="1:15" s="5" customFormat="1" ht="9" x14ac:dyDescent="0.15">
      <c r="A148" s="4">
        <f t="shared" si="5"/>
        <v>138</v>
      </c>
      <c r="B148" s="5" t="s">
        <v>163</v>
      </c>
      <c r="C148" s="7" t="s">
        <v>26</v>
      </c>
      <c r="D148" s="8" t="s">
        <v>522</v>
      </c>
      <c r="E148" s="8" t="s">
        <v>523</v>
      </c>
      <c r="F148" s="8" t="s">
        <v>524</v>
      </c>
      <c r="G148" s="8" t="s">
        <v>536</v>
      </c>
      <c r="H148" s="8" t="s">
        <v>544</v>
      </c>
      <c r="I148" s="8" t="s">
        <v>542</v>
      </c>
      <c r="J148" s="8">
        <v>3</v>
      </c>
      <c r="K148" s="13">
        <v>44694</v>
      </c>
      <c r="L148" s="13">
        <v>44956</v>
      </c>
      <c r="M148" s="12">
        <f t="shared" si="4"/>
        <v>37.428571428571431</v>
      </c>
      <c r="N148" s="24">
        <v>100</v>
      </c>
      <c r="O148" s="7" t="s">
        <v>669</v>
      </c>
    </row>
    <row r="149" spans="1:15" s="5" customFormat="1" ht="9" x14ac:dyDescent="0.15">
      <c r="A149" s="4">
        <f t="shared" si="5"/>
        <v>139</v>
      </c>
      <c r="B149" s="5" t="s">
        <v>164</v>
      </c>
      <c r="C149" s="7" t="s">
        <v>26</v>
      </c>
      <c r="D149" s="8" t="s">
        <v>522</v>
      </c>
      <c r="E149" s="8" t="s">
        <v>523</v>
      </c>
      <c r="F149" s="8" t="s">
        <v>524</v>
      </c>
      <c r="G149" s="8" t="s">
        <v>536</v>
      </c>
      <c r="H149" s="8" t="s">
        <v>545</v>
      </c>
      <c r="I149" s="8" t="s">
        <v>546</v>
      </c>
      <c r="J149" s="8">
        <v>3</v>
      </c>
      <c r="K149" s="13">
        <v>44694</v>
      </c>
      <c r="L149" s="13">
        <v>44985</v>
      </c>
      <c r="M149" s="12">
        <f t="shared" si="4"/>
        <v>41.571428571428569</v>
      </c>
      <c r="N149" s="24">
        <v>100</v>
      </c>
      <c r="O149" s="7" t="s">
        <v>669</v>
      </c>
    </row>
    <row r="150" spans="1:15" s="5" customFormat="1" ht="9" x14ac:dyDescent="0.15">
      <c r="A150" s="4">
        <f t="shared" si="5"/>
        <v>140</v>
      </c>
      <c r="B150" s="5" t="s">
        <v>165</v>
      </c>
      <c r="C150" s="7" t="s">
        <v>26</v>
      </c>
      <c r="D150" s="8" t="s">
        <v>547</v>
      </c>
      <c r="E150" s="8" t="s">
        <v>548</v>
      </c>
      <c r="F150" s="8" t="s">
        <v>549</v>
      </c>
      <c r="G150" s="8" t="s">
        <v>550</v>
      </c>
      <c r="H150" s="8" t="s">
        <v>551</v>
      </c>
      <c r="I150" s="8" t="s">
        <v>552</v>
      </c>
      <c r="J150" s="8">
        <v>6</v>
      </c>
      <c r="K150" s="20">
        <v>44691</v>
      </c>
      <c r="L150" s="13">
        <v>44925</v>
      </c>
      <c r="M150" s="12">
        <f t="shared" si="4"/>
        <v>33.428571428571431</v>
      </c>
      <c r="N150" s="24">
        <v>100</v>
      </c>
      <c r="O150" s="7" t="s">
        <v>669</v>
      </c>
    </row>
    <row r="151" spans="1:15" s="5" customFormat="1" ht="9" x14ac:dyDescent="0.15">
      <c r="A151" s="4">
        <f t="shared" si="5"/>
        <v>141</v>
      </c>
      <c r="B151" s="5" t="s">
        <v>166</v>
      </c>
      <c r="C151" s="7" t="s">
        <v>26</v>
      </c>
      <c r="D151" s="8" t="s">
        <v>547</v>
      </c>
      <c r="E151" s="8" t="s">
        <v>548</v>
      </c>
      <c r="F151" s="8" t="s">
        <v>549</v>
      </c>
      <c r="G151" s="8" t="s">
        <v>550</v>
      </c>
      <c r="H151" s="8" t="s">
        <v>553</v>
      </c>
      <c r="I151" s="8" t="s">
        <v>552</v>
      </c>
      <c r="J151" s="8">
        <v>7</v>
      </c>
      <c r="K151" s="13">
        <v>44705</v>
      </c>
      <c r="L151" s="13">
        <v>44910</v>
      </c>
      <c r="M151" s="12">
        <f t="shared" si="4"/>
        <v>29.285714285714285</v>
      </c>
      <c r="N151" s="24">
        <v>100</v>
      </c>
      <c r="O151" s="7" t="s">
        <v>669</v>
      </c>
    </row>
    <row r="152" spans="1:15" s="5" customFormat="1" ht="9" x14ac:dyDescent="0.15">
      <c r="A152" s="4">
        <f t="shared" si="5"/>
        <v>142</v>
      </c>
      <c r="B152" s="5" t="s">
        <v>167</v>
      </c>
      <c r="C152" s="7" t="s">
        <v>26</v>
      </c>
      <c r="D152" s="8" t="s">
        <v>547</v>
      </c>
      <c r="E152" s="8" t="s">
        <v>548</v>
      </c>
      <c r="F152" s="8" t="s">
        <v>549</v>
      </c>
      <c r="G152" s="8" t="s">
        <v>550</v>
      </c>
      <c r="H152" s="8" t="s">
        <v>553</v>
      </c>
      <c r="I152" s="8" t="s">
        <v>552</v>
      </c>
      <c r="J152" s="8">
        <v>7</v>
      </c>
      <c r="K152" s="13">
        <v>44706</v>
      </c>
      <c r="L152" s="13">
        <v>44910</v>
      </c>
      <c r="M152" s="21">
        <f t="shared" si="4"/>
        <v>29.142857142857142</v>
      </c>
      <c r="N152" s="24">
        <v>100</v>
      </c>
      <c r="O152" s="7" t="s">
        <v>669</v>
      </c>
    </row>
    <row r="153" spans="1:15" s="5" customFormat="1" ht="9" x14ac:dyDescent="0.15">
      <c r="A153" s="4">
        <f t="shared" si="5"/>
        <v>143</v>
      </c>
      <c r="B153" s="5" t="s">
        <v>168</v>
      </c>
      <c r="C153" s="7" t="s">
        <v>26</v>
      </c>
      <c r="D153" s="8" t="s">
        <v>547</v>
      </c>
      <c r="E153" s="8" t="s">
        <v>548</v>
      </c>
      <c r="F153" s="8" t="s">
        <v>549</v>
      </c>
      <c r="G153" s="8" t="s">
        <v>550</v>
      </c>
      <c r="H153" s="8" t="s">
        <v>554</v>
      </c>
      <c r="I153" s="8" t="s">
        <v>552</v>
      </c>
      <c r="J153" s="8">
        <v>6</v>
      </c>
      <c r="K153" s="13">
        <v>44714</v>
      </c>
      <c r="L153" s="13">
        <v>44910</v>
      </c>
      <c r="M153" s="21">
        <f t="shared" si="4"/>
        <v>28</v>
      </c>
      <c r="N153" s="24">
        <v>100</v>
      </c>
      <c r="O153" s="7" t="s">
        <v>669</v>
      </c>
    </row>
    <row r="154" spans="1:15" s="5" customFormat="1" ht="9" x14ac:dyDescent="0.15">
      <c r="A154" s="4">
        <f t="shared" si="5"/>
        <v>144</v>
      </c>
      <c r="B154" s="5" t="s">
        <v>169</v>
      </c>
      <c r="C154" s="7" t="s">
        <v>26</v>
      </c>
      <c r="D154" s="8" t="s">
        <v>547</v>
      </c>
      <c r="E154" s="8" t="s">
        <v>548</v>
      </c>
      <c r="F154" s="8" t="s">
        <v>549</v>
      </c>
      <c r="G154" s="8" t="s">
        <v>555</v>
      </c>
      <c r="H154" s="8" t="s">
        <v>556</v>
      </c>
      <c r="I154" s="8" t="s">
        <v>552</v>
      </c>
      <c r="J154" s="8">
        <v>6</v>
      </c>
      <c r="K154" s="13">
        <v>44714</v>
      </c>
      <c r="L154" s="13">
        <v>44910</v>
      </c>
      <c r="M154" s="21">
        <f t="shared" si="4"/>
        <v>28</v>
      </c>
      <c r="N154" s="24">
        <v>100</v>
      </c>
      <c r="O154" s="7" t="s">
        <v>669</v>
      </c>
    </row>
    <row r="155" spans="1:15" s="5" customFormat="1" ht="9" x14ac:dyDescent="0.15">
      <c r="A155" s="4">
        <f t="shared" si="5"/>
        <v>145</v>
      </c>
      <c r="B155" s="5" t="s">
        <v>170</v>
      </c>
      <c r="C155" s="7" t="s">
        <v>26</v>
      </c>
      <c r="D155" s="8" t="s">
        <v>547</v>
      </c>
      <c r="E155" s="8" t="s">
        <v>548</v>
      </c>
      <c r="F155" s="8" t="s">
        <v>549</v>
      </c>
      <c r="G155" s="8" t="s">
        <v>555</v>
      </c>
      <c r="H155" s="8" t="s">
        <v>557</v>
      </c>
      <c r="I155" s="8" t="s">
        <v>552</v>
      </c>
      <c r="J155" s="8">
        <v>1</v>
      </c>
      <c r="K155" s="13">
        <v>44721</v>
      </c>
      <c r="L155" s="13">
        <v>44910</v>
      </c>
      <c r="M155" s="21">
        <f t="shared" si="4"/>
        <v>27</v>
      </c>
      <c r="N155" s="24">
        <v>100</v>
      </c>
      <c r="O155" s="7" t="s">
        <v>669</v>
      </c>
    </row>
    <row r="156" spans="1:15" s="5" customFormat="1" ht="9" x14ac:dyDescent="0.15">
      <c r="A156" s="4">
        <f t="shared" si="5"/>
        <v>146</v>
      </c>
      <c r="B156" s="5" t="s">
        <v>171</v>
      </c>
      <c r="C156" s="7" t="s">
        <v>26</v>
      </c>
      <c r="D156" s="8" t="s">
        <v>547</v>
      </c>
      <c r="E156" s="8" t="s">
        <v>548</v>
      </c>
      <c r="F156" s="8" t="s">
        <v>549</v>
      </c>
      <c r="G156" s="8" t="s">
        <v>555</v>
      </c>
      <c r="H156" s="8" t="s">
        <v>558</v>
      </c>
      <c r="I156" s="8" t="s">
        <v>552</v>
      </c>
      <c r="J156" s="8">
        <v>1</v>
      </c>
      <c r="K156" s="13">
        <v>44726</v>
      </c>
      <c r="L156" s="13">
        <v>44910</v>
      </c>
      <c r="M156" s="21">
        <f t="shared" si="4"/>
        <v>26.285714285714285</v>
      </c>
      <c r="N156" s="24">
        <v>100</v>
      </c>
      <c r="O156" s="7" t="s">
        <v>669</v>
      </c>
    </row>
    <row r="157" spans="1:15" s="5" customFormat="1" ht="9" x14ac:dyDescent="0.15">
      <c r="A157" s="4">
        <f t="shared" si="5"/>
        <v>147</v>
      </c>
      <c r="B157" s="5" t="s">
        <v>172</v>
      </c>
      <c r="C157" s="7" t="s">
        <v>26</v>
      </c>
      <c r="D157" s="8" t="s">
        <v>559</v>
      </c>
      <c r="E157" s="8" t="s">
        <v>560</v>
      </c>
      <c r="F157" s="8" t="s">
        <v>561</v>
      </c>
      <c r="G157" s="8" t="s">
        <v>562</v>
      </c>
      <c r="H157" s="10" t="s">
        <v>563</v>
      </c>
      <c r="I157" s="8" t="s">
        <v>564</v>
      </c>
      <c r="J157" s="8">
        <v>1</v>
      </c>
      <c r="K157" s="13">
        <v>42948</v>
      </c>
      <c r="L157" s="13">
        <v>43194</v>
      </c>
      <c r="M157" s="12">
        <f t="shared" si="4"/>
        <v>35.142857142857146</v>
      </c>
      <c r="N157" s="24">
        <v>100</v>
      </c>
      <c r="O157" s="7" t="s">
        <v>669</v>
      </c>
    </row>
    <row r="158" spans="1:15" s="5" customFormat="1" ht="9" x14ac:dyDescent="0.15">
      <c r="A158" s="4">
        <f t="shared" si="5"/>
        <v>148</v>
      </c>
      <c r="B158" s="5" t="s">
        <v>173</v>
      </c>
      <c r="C158" s="7" t="s">
        <v>26</v>
      </c>
      <c r="D158" s="8" t="s">
        <v>559</v>
      </c>
      <c r="E158" s="8" t="s">
        <v>560</v>
      </c>
      <c r="F158" s="8" t="s">
        <v>561</v>
      </c>
      <c r="G158" s="8" t="s">
        <v>562</v>
      </c>
      <c r="H158" s="10" t="s">
        <v>565</v>
      </c>
      <c r="I158" s="8" t="s">
        <v>566</v>
      </c>
      <c r="J158" s="8">
        <v>100</v>
      </c>
      <c r="K158" s="13">
        <v>44694</v>
      </c>
      <c r="L158" s="13">
        <v>46022</v>
      </c>
      <c r="M158" s="12">
        <f t="shared" si="4"/>
        <v>189.71428571428572</v>
      </c>
      <c r="N158" s="24">
        <v>0</v>
      </c>
      <c r="O158" s="7" t="s">
        <v>670</v>
      </c>
    </row>
    <row r="159" spans="1:15" s="5" customFormat="1" ht="9" x14ac:dyDescent="0.15">
      <c r="A159" s="4">
        <f t="shared" si="5"/>
        <v>149</v>
      </c>
      <c r="B159" s="5" t="s">
        <v>174</v>
      </c>
      <c r="C159" s="7" t="s">
        <v>26</v>
      </c>
      <c r="D159" s="8" t="s">
        <v>559</v>
      </c>
      <c r="E159" s="8" t="s">
        <v>560</v>
      </c>
      <c r="F159" s="8" t="s">
        <v>561</v>
      </c>
      <c r="G159" s="8" t="s">
        <v>562</v>
      </c>
      <c r="H159" s="10" t="s">
        <v>567</v>
      </c>
      <c r="I159" s="8" t="s">
        <v>568</v>
      </c>
      <c r="J159" s="8">
        <v>1</v>
      </c>
      <c r="K159" s="13">
        <v>42948</v>
      </c>
      <c r="L159" s="13">
        <v>42978</v>
      </c>
      <c r="M159" s="12">
        <f t="shared" si="4"/>
        <v>4.2857142857142856</v>
      </c>
      <c r="N159" s="24">
        <v>100</v>
      </c>
      <c r="O159" s="7" t="s">
        <v>669</v>
      </c>
    </row>
    <row r="160" spans="1:15" s="5" customFormat="1" ht="9" x14ac:dyDescent="0.15">
      <c r="A160" s="4">
        <f t="shared" si="5"/>
        <v>150</v>
      </c>
      <c r="B160" s="5" t="s">
        <v>175</v>
      </c>
      <c r="C160" s="7" t="s">
        <v>26</v>
      </c>
      <c r="D160" s="8" t="s">
        <v>569</v>
      </c>
      <c r="E160" s="8" t="s">
        <v>570</v>
      </c>
      <c r="F160" s="8" t="s">
        <v>571</v>
      </c>
      <c r="G160" s="8" t="s">
        <v>572</v>
      </c>
      <c r="H160" s="8" t="s">
        <v>573</v>
      </c>
      <c r="I160" s="8" t="s">
        <v>574</v>
      </c>
      <c r="J160" s="8">
        <v>1</v>
      </c>
      <c r="K160" s="13">
        <v>42948</v>
      </c>
      <c r="L160" s="13">
        <v>43039</v>
      </c>
      <c r="M160" s="12">
        <f t="shared" si="4"/>
        <v>13</v>
      </c>
      <c r="N160" s="24">
        <v>100</v>
      </c>
      <c r="O160" s="7" t="s">
        <v>669</v>
      </c>
    </row>
    <row r="161" spans="1:15" s="5" customFormat="1" ht="9" x14ac:dyDescent="0.15">
      <c r="A161" s="4">
        <f t="shared" si="5"/>
        <v>151</v>
      </c>
      <c r="B161" s="5" t="s">
        <v>176</v>
      </c>
      <c r="C161" s="7" t="s">
        <v>26</v>
      </c>
      <c r="D161" s="8" t="s">
        <v>569</v>
      </c>
      <c r="E161" s="8" t="s">
        <v>570</v>
      </c>
      <c r="F161" s="8" t="s">
        <v>571</v>
      </c>
      <c r="G161" s="8" t="s">
        <v>572</v>
      </c>
      <c r="H161" s="8" t="s">
        <v>575</v>
      </c>
      <c r="I161" s="8" t="s">
        <v>576</v>
      </c>
      <c r="J161" s="8">
        <v>1</v>
      </c>
      <c r="K161" s="13">
        <v>44694</v>
      </c>
      <c r="L161" s="13">
        <v>45595</v>
      </c>
      <c r="M161" s="12">
        <f t="shared" si="4"/>
        <v>128.71428571428572</v>
      </c>
      <c r="N161" s="24">
        <v>10</v>
      </c>
      <c r="O161" s="7" t="s">
        <v>670</v>
      </c>
    </row>
    <row r="162" spans="1:15" s="5" customFormat="1" ht="9" x14ac:dyDescent="0.15">
      <c r="A162" s="4">
        <f t="shared" si="5"/>
        <v>152</v>
      </c>
      <c r="B162" s="5" t="s">
        <v>177</v>
      </c>
      <c r="C162" s="7" t="s">
        <v>26</v>
      </c>
      <c r="D162" s="8" t="s">
        <v>569</v>
      </c>
      <c r="E162" s="8" t="s">
        <v>570</v>
      </c>
      <c r="F162" s="8" t="s">
        <v>571</v>
      </c>
      <c r="G162" s="8" t="s">
        <v>572</v>
      </c>
      <c r="H162" s="8" t="s">
        <v>577</v>
      </c>
      <c r="I162" s="8" t="s">
        <v>578</v>
      </c>
      <c r="J162" s="8">
        <v>1</v>
      </c>
      <c r="K162" s="13">
        <v>44694</v>
      </c>
      <c r="L162" s="13">
        <v>45595</v>
      </c>
      <c r="M162" s="12">
        <f t="shared" si="4"/>
        <v>128.71428571428572</v>
      </c>
      <c r="N162" s="24">
        <v>0</v>
      </c>
      <c r="O162" s="7" t="s">
        <v>670</v>
      </c>
    </row>
    <row r="163" spans="1:15" s="5" customFormat="1" ht="9" x14ac:dyDescent="0.15">
      <c r="A163" s="4">
        <f t="shared" si="5"/>
        <v>153</v>
      </c>
      <c r="B163" s="5" t="s">
        <v>178</v>
      </c>
      <c r="C163" s="7" t="s">
        <v>26</v>
      </c>
      <c r="D163" s="8" t="s">
        <v>579</v>
      </c>
      <c r="E163" s="8" t="s">
        <v>580</v>
      </c>
      <c r="F163" s="8" t="s">
        <v>581</v>
      </c>
      <c r="G163" s="8" t="s">
        <v>582</v>
      </c>
      <c r="H163" s="8" t="s">
        <v>583</v>
      </c>
      <c r="I163" s="8" t="s">
        <v>584</v>
      </c>
      <c r="J163" s="8">
        <v>100</v>
      </c>
      <c r="K163" s="13">
        <v>42886</v>
      </c>
      <c r="L163" s="13">
        <v>43100</v>
      </c>
      <c r="M163" s="12">
        <f t="shared" si="4"/>
        <v>30.571428571428573</v>
      </c>
      <c r="N163" s="24">
        <v>100</v>
      </c>
      <c r="O163" s="7" t="s">
        <v>669</v>
      </c>
    </row>
    <row r="164" spans="1:15" s="5" customFormat="1" ht="9" x14ac:dyDescent="0.15">
      <c r="A164" s="4">
        <f t="shared" si="5"/>
        <v>154</v>
      </c>
      <c r="B164" s="5" t="s">
        <v>179</v>
      </c>
      <c r="C164" s="7" t="s">
        <v>26</v>
      </c>
      <c r="D164" s="8" t="s">
        <v>579</v>
      </c>
      <c r="E164" s="8" t="s">
        <v>580</v>
      </c>
      <c r="F164" s="8" t="s">
        <v>581</v>
      </c>
      <c r="G164" s="8" t="s">
        <v>582</v>
      </c>
      <c r="H164" s="8" t="s">
        <v>585</v>
      </c>
      <c r="I164" s="8" t="s">
        <v>586</v>
      </c>
      <c r="J164" s="8">
        <v>1</v>
      </c>
      <c r="K164" s="13">
        <v>42755</v>
      </c>
      <c r="L164" s="13">
        <v>43084</v>
      </c>
      <c r="M164" s="12">
        <f t="shared" si="4"/>
        <v>47</v>
      </c>
      <c r="N164" s="24">
        <v>100</v>
      </c>
      <c r="O164" s="7" t="s">
        <v>669</v>
      </c>
    </row>
    <row r="165" spans="1:15" s="5" customFormat="1" ht="9" x14ac:dyDescent="0.15">
      <c r="A165" s="4">
        <f t="shared" si="5"/>
        <v>155</v>
      </c>
      <c r="B165" s="5" t="s">
        <v>180</v>
      </c>
      <c r="C165" s="7" t="s">
        <v>26</v>
      </c>
      <c r="D165" s="8" t="s">
        <v>579</v>
      </c>
      <c r="E165" s="8" t="s">
        <v>580</v>
      </c>
      <c r="F165" s="8" t="s">
        <v>581</v>
      </c>
      <c r="G165" s="8" t="s">
        <v>582</v>
      </c>
      <c r="H165" s="8" t="s">
        <v>587</v>
      </c>
      <c r="I165" s="8" t="s">
        <v>586</v>
      </c>
      <c r="J165" s="8">
        <v>1</v>
      </c>
      <c r="K165" s="13">
        <v>42767</v>
      </c>
      <c r="L165" s="13">
        <v>43100</v>
      </c>
      <c r="M165" s="12">
        <f t="shared" si="4"/>
        <v>47.571428571428569</v>
      </c>
      <c r="N165" s="24">
        <v>100</v>
      </c>
      <c r="O165" s="7" t="s">
        <v>669</v>
      </c>
    </row>
    <row r="166" spans="1:15" s="5" customFormat="1" ht="9" x14ac:dyDescent="0.15">
      <c r="A166" s="4">
        <f t="shared" si="5"/>
        <v>156</v>
      </c>
      <c r="B166" s="5" t="s">
        <v>181</v>
      </c>
      <c r="C166" s="7" t="s">
        <v>26</v>
      </c>
      <c r="D166" s="8" t="s">
        <v>579</v>
      </c>
      <c r="E166" s="8" t="s">
        <v>580</v>
      </c>
      <c r="F166" s="8" t="s">
        <v>581</v>
      </c>
      <c r="G166" s="8" t="s">
        <v>582</v>
      </c>
      <c r="H166" s="8" t="s">
        <v>588</v>
      </c>
      <c r="I166" s="8" t="s">
        <v>589</v>
      </c>
      <c r="J166" s="8">
        <v>100</v>
      </c>
      <c r="K166" s="13">
        <v>42917</v>
      </c>
      <c r="L166" s="13">
        <v>43100</v>
      </c>
      <c r="M166" s="12">
        <f t="shared" si="4"/>
        <v>26.142857142857142</v>
      </c>
      <c r="N166" s="24">
        <v>100</v>
      </c>
      <c r="O166" s="7" t="s">
        <v>669</v>
      </c>
    </row>
    <row r="167" spans="1:15" s="5" customFormat="1" ht="9" x14ac:dyDescent="0.15">
      <c r="A167" s="4">
        <f t="shared" si="5"/>
        <v>157</v>
      </c>
      <c r="B167" s="5" t="s">
        <v>182</v>
      </c>
      <c r="C167" s="7" t="s">
        <v>26</v>
      </c>
      <c r="D167" s="8" t="s">
        <v>579</v>
      </c>
      <c r="E167" s="8" t="s">
        <v>580</v>
      </c>
      <c r="F167" s="8" t="s">
        <v>581</v>
      </c>
      <c r="G167" s="8" t="s">
        <v>582</v>
      </c>
      <c r="H167" s="8" t="s">
        <v>590</v>
      </c>
      <c r="I167" s="8" t="s">
        <v>591</v>
      </c>
      <c r="J167" s="8">
        <v>100</v>
      </c>
      <c r="K167" s="13">
        <v>44694</v>
      </c>
      <c r="L167" s="13">
        <v>44804</v>
      </c>
      <c r="M167" s="12">
        <f t="shared" si="4"/>
        <v>15.714285714285714</v>
      </c>
      <c r="N167" s="24">
        <v>100</v>
      </c>
      <c r="O167" s="7" t="s">
        <v>669</v>
      </c>
    </row>
    <row r="168" spans="1:15" s="5" customFormat="1" ht="9" x14ac:dyDescent="0.15">
      <c r="A168" s="4">
        <f t="shared" si="5"/>
        <v>158</v>
      </c>
      <c r="B168" s="5" t="s">
        <v>183</v>
      </c>
      <c r="C168" s="7" t="s">
        <v>26</v>
      </c>
      <c r="D168" s="8" t="s">
        <v>569</v>
      </c>
      <c r="E168" s="8" t="s">
        <v>592</v>
      </c>
      <c r="F168" s="8" t="s">
        <v>593</v>
      </c>
      <c r="G168" s="8" t="s">
        <v>594</v>
      </c>
      <c r="H168" s="8" t="s">
        <v>595</v>
      </c>
      <c r="I168" s="8" t="s">
        <v>596</v>
      </c>
      <c r="J168" s="8">
        <v>1</v>
      </c>
      <c r="K168" s="13">
        <v>42962</v>
      </c>
      <c r="L168" s="13">
        <v>43159</v>
      </c>
      <c r="M168" s="12">
        <f t="shared" si="4"/>
        <v>28.142857142857142</v>
      </c>
      <c r="N168" s="24">
        <v>100</v>
      </c>
      <c r="O168" s="7" t="s">
        <v>669</v>
      </c>
    </row>
    <row r="169" spans="1:15" s="5" customFormat="1" ht="9" x14ac:dyDescent="0.15">
      <c r="A169" s="4">
        <f t="shared" si="5"/>
        <v>159</v>
      </c>
      <c r="B169" s="5" t="s">
        <v>184</v>
      </c>
      <c r="C169" s="7" t="s">
        <v>26</v>
      </c>
      <c r="D169" s="8" t="s">
        <v>569</v>
      </c>
      <c r="E169" s="8" t="s">
        <v>592</v>
      </c>
      <c r="F169" s="8" t="s">
        <v>593</v>
      </c>
      <c r="G169" s="8" t="s">
        <v>594</v>
      </c>
      <c r="H169" s="8" t="s">
        <v>597</v>
      </c>
      <c r="I169" s="8" t="s">
        <v>596</v>
      </c>
      <c r="J169" s="8">
        <v>1</v>
      </c>
      <c r="K169" s="13">
        <v>43160</v>
      </c>
      <c r="L169" s="13">
        <v>43220</v>
      </c>
      <c r="M169" s="12">
        <f t="shared" si="4"/>
        <v>8.5714285714285712</v>
      </c>
      <c r="N169" s="24">
        <v>100</v>
      </c>
      <c r="O169" s="7" t="s">
        <v>669</v>
      </c>
    </row>
    <row r="170" spans="1:15" s="5" customFormat="1" ht="9" x14ac:dyDescent="0.15">
      <c r="A170" s="4">
        <f t="shared" si="5"/>
        <v>160</v>
      </c>
      <c r="B170" s="5" t="s">
        <v>185</v>
      </c>
      <c r="C170" s="7" t="s">
        <v>26</v>
      </c>
      <c r="D170" s="8" t="s">
        <v>569</v>
      </c>
      <c r="E170" s="8" t="s">
        <v>592</v>
      </c>
      <c r="F170" s="8" t="s">
        <v>593</v>
      </c>
      <c r="G170" s="8" t="s">
        <v>594</v>
      </c>
      <c r="H170" s="8" t="s">
        <v>598</v>
      </c>
      <c r="I170" s="8" t="s">
        <v>599</v>
      </c>
      <c r="J170" s="8">
        <v>1</v>
      </c>
      <c r="K170" s="13">
        <v>43221</v>
      </c>
      <c r="L170" s="13">
        <v>43251</v>
      </c>
      <c r="M170" s="12">
        <f t="shared" si="4"/>
        <v>4.2857142857142856</v>
      </c>
      <c r="N170" s="24">
        <v>100</v>
      </c>
      <c r="O170" s="7" t="s">
        <v>669</v>
      </c>
    </row>
    <row r="171" spans="1:15" s="5" customFormat="1" ht="9" x14ac:dyDescent="0.15">
      <c r="A171" s="4">
        <f t="shared" si="5"/>
        <v>161</v>
      </c>
      <c r="B171" s="5" t="s">
        <v>186</v>
      </c>
      <c r="C171" s="7" t="s">
        <v>26</v>
      </c>
      <c r="D171" s="8" t="s">
        <v>569</v>
      </c>
      <c r="E171" s="8" t="s">
        <v>592</v>
      </c>
      <c r="F171" s="8" t="s">
        <v>593</v>
      </c>
      <c r="G171" s="8" t="s">
        <v>594</v>
      </c>
      <c r="H171" s="8" t="s">
        <v>600</v>
      </c>
      <c r="I171" s="8" t="s">
        <v>601</v>
      </c>
      <c r="J171" s="8">
        <v>1</v>
      </c>
      <c r="K171" s="13">
        <v>44694</v>
      </c>
      <c r="L171" s="13">
        <v>45627</v>
      </c>
      <c r="M171" s="12">
        <f t="shared" si="4"/>
        <v>133.28571428571428</v>
      </c>
      <c r="N171" s="24">
        <v>0</v>
      </c>
      <c r="O171" s="7" t="s">
        <v>670</v>
      </c>
    </row>
    <row r="172" spans="1:15" s="5" customFormat="1" ht="9" x14ac:dyDescent="0.15">
      <c r="A172" s="4">
        <f t="shared" si="5"/>
        <v>162</v>
      </c>
      <c r="B172" s="5" t="s">
        <v>187</v>
      </c>
      <c r="C172" s="7" t="s">
        <v>26</v>
      </c>
      <c r="D172" s="8" t="s">
        <v>602</v>
      </c>
      <c r="E172" s="8" t="s">
        <v>603</v>
      </c>
      <c r="F172" s="8" t="s">
        <v>604</v>
      </c>
      <c r="G172" s="8" t="s">
        <v>605</v>
      </c>
      <c r="H172" s="8" t="s">
        <v>606</v>
      </c>
      <c r="I172" s="8" t="s">
        <v>364</v>
      </c>
      <c r="J172" s="8">
        <v>1</v>
      </c>
      <c r="K172" s="13">
        <v>44682</v>
      </c>
      <c r="L172" s="13">
        <v>45443</v>
      </c>
      <c r="M172" s="12">
        <f t="shared" si="4"/>
        <v>108.71428571428571</v>
      </c>
      <c r="N172" s="24">
        <v>80</v>
      </c>
      <c r="O172" s="7" t="s">
        <v>670</v>
      </c>
    </row>
    <row r="173" spans="1:15" s="5" customFormat="1" ht="9" x14ac:dyDescent="0.15">
      <c r="A173" s="4">
        <f t="shared" si="5"/>
        <v>163</v>
      </c>
      <c r="B173" s="5" t="s">
        <v>188</v>
      </c>
      <c r="C173" s="7" t="s">
        <v>26</v>
      </c>
      <c r="D173" s="8" t="s">
        <v>607</v>
      </c>
      <c r="E173" s="8" t="s">
        <v>608</v>
      </c>
      <c r="F173" s="8" t="s">
        <v>609</v>
      </c>
      <c r="G173" s="8" t="s">
        <v>610</v>
      </c>
      <c r="H173" s="8" t="s">
        <v>611</v>
      </c>
      <c r="I173" s="11" t="s">
        <v>612</v>
      </c>
      <c r="J173" s="9">
        <v>1</v>
      </c>
      <c r="K173" s="22">
        <v>42644</v>
      </c>
      <c r="L173" s="23">
        <v>42735</v>
      </c>
      <c r="M173" s="12">
        <f t="shared" si="4"/>
        <v>13</v>
      </c>
      <c r="N173" s="24">
        <v>100</v>
      </c>
      <c r="O173" s="7" t="s">
        <v>669</v>
      </c>
    </row>
    <row r="174" spans="1:15" s="5" customFormat="1" ht="9" x14ac:dyDescent="0.15">
      <c r="A174" s="4">
        <f t="shared" si="5"/>
        <v>164</v>
      </c>
      <c r="B174" s="5" t="s">
        <v>189</v>
      </c>
      <c r="C174" s="7" t="s">
        <v>26</v>
      </c>
      <c r="D174" s="8" t="s">
        <v>607</v>
      </c>
      <c r="E174" s="8" t="s">
        <v>613</v>
      </c>
      <c r="F174" s="8" t="s">
        <v>609</v>
      </c>
      <c r="G174" s="8" t="s">
        <v>610</v>
      </c>
      <c r="H174" s="8" t="s">
        <v>614</v>
      </c>
      <c r="I174" s="11" t="s">
        <v>615</v>
      </c>
      <c r="J174" s="9">
        <v>100</v>
      </c>
      <c r="K174" s="22">
        <v>42705</v>
      </c>
      <c r="L174" s="23">
        <v>42887</v>
      </c>
      <c r="M174" s="12">
        <f t="shared" si="4"/>
        <v>26</v>
      </c>
      <c r="N174" s="24">
        <v>100</v>
      </c>
      <c r="O174" s="7" t="s">
        <v>669</v>
      </c>
    </row>
    <row r="175" spans="1:15" s="5" customFormat="1" ht="9" x14ac:dyDescent="0.15">
      <c r="A175" s="4">
        <f t="shared" si="5"/>
        <v>165</v>
      </c>
      <c r="B175" s="5" t="s">
        <v>190</v>
      </c>
      <c r="C175" s="7" t="s">
        <v>26</v>
      </c>
      <c r="D175" s="8" t="s">
        <v>559</v>
      </c>
      <c r="E175" s="8" t="s">
        <v>616</v>
      </c>
      <c r="F175" s="8" t="s">
        <v>617</v>
      </c>
      <c r="G175" s="8" t="s">
        <v>610</v>
      </c>
      <c r="H175" s="8" t="s">
        <v>618</v>
      </c>
      <c r="I175" s="11" t="s">
        <v>612</v>
      </c>
      <c r="J175" s="9">
        <v>1</v>
      </c>
      <c r="K175" s="22">
        <v>42720</v>
      </c>
      <c r="L175" s="23">
        <v>42916</v>
      </c>
      <c r="M175" s="12">
        <f t="shared" si="4"/>
        <v>28</v>
      </c>
      <c r="N175" s="24">
        <v>100</v>
      </c>
      <c r="O175" s="7" t="s">
        <v>669</v>
      </c>
    </row>
    <row r="176" spans="1:15" s="5" customFormat="1" ht="9" x14ac:dyDescent="0.15">
      <c r="A176" s="4">
        <f t="shared" si="5"/>
        <v>166</v>
      </c>
      <c r="B176" s="5" t="s">
        <v>191</v>
      </c>
      <c r="C176" s="7" t="s">
        <v>26</v>
      </c>
      <c r="D176" s="8" t="s">
        <v>559</v>
      </c>
      <c r="E176" s="8" t="s">
        <v>616</v>
      </c>
      <c r="F176" s="8" t="s">
        <v>617</v>
      </c>
      <c r="G176" s="8" t="s">
        <v>619</v>
      </c>
      <c r="H176" s="8" t="s">
        <v>620</v>
      </c>
      <c r="I176" s="11" t="s">
        <v>615</v>
      </c>
      <c r="J176" s="9">
        <v>100</v>
      </c>
      <c r="K176" s="22">
        <v>42720</v>
      </c>
      <c r="L176" s="23">
        <v>42916</v>
      </c>
      <c r="M176" s="12">
        <f t="shared" si="4"/>
        <v>28</v>
      </c>
      <c r="N176" s="24">
        <v>100</v>
      </c>
      <c r="O176" s="7" t="s">
        <v>669</v>
      </c>
    </row>
    <row r="177" spans="1:15" s="5" customFormat="1" ht="9" x14ac:dyDescent="0.15">
      <c r="A177" s="4">
        <f t="shared" si="5"/>
        <v>167</v>
      </c>
      <c r="B177" s="5" t="s">
        <v>192</v>
      </c>
      <c r="C177" s="7" t="s">
        <v>26</v>
      </c>
      <c r="D177" s="8" t="s">
        <v>559</v>
      </c>
      <c r="E177" s="8" t="s">
        <v>616</v>
      </c>
      <c r="F177" s="8" t="s">
        <v>617</v>
      </c>
      <c r="G177" s="8" t="s">
        <v>610</v>
      </c>
      <c r="H177" s="8" t="s">
        <v>621</v>
      </c>
      <c r="I177" s="11" t="s">
        <v>612</v>
      </c>
      <c r="J177" s="9">
        <v>1</v>
      </c>
      <c r="K177" s="22">
        <v>42720</v>
      </c>
      <c r="L177" s="23">
        <v>42916</v>
      </c>
      <c r="M177" s="12">
        <f t="shared" si="4"/>
        <v>28</v>
      </c>
      <c r="N177" s="24">
        <v>100</v>
      </c>
      <c r="O177" s="7" t="s">
        <v>669</v>
      </c>
    </row>
    <row r="178" spans="1:15" s="5" customFormat="1" ht="9" x14ac:dyDescent="0.15">
      <c r="A178" s="4">
        <f t="shared" si="5"/>
        <v>168</v>
      </c>
      <c r="B178" s="5" t="s">
        <v>193</v>
      </c>
      <c r="C178" s="7" t="s">
        <v>26</v>
      </c>
      <c r="D178" s="8" t="s">
        <v>559</v>
      </c>
      <c r="E178" s="8" t="s">
        <v>616</v>
      </c>
      <c r="F178" s="8" t="s">
        <v>617</v>
      </c>
      <c r="G178" s="8" t="s">
        <v>610</v>
      </c>
      <c r="H178" s="8" t="s">
        <v>622</v>
      </c>
      <c r="I178" s="11" t="s">
        <v>615</v>
      </c>
      <c r="J178" s="9">
        <v>100</v>
      </c>
      <c r="K178" s="22">
        <v>42720</v>
      </c>
      <c r="L178" s="23">
        <v>42916</v>
      </c>
      <c r="M178" s="12">
        <f t="shared" si="4"/>
        <v>28</v>
      </c>
      <c r="N178" s="24">
        <v>100</v>
      </c>
      <c r="O178" s="7" t="s">
        <v>669</v>
      </c>
    </row>
    <row r="179" spans="1:15" s="5" customFormat="1" ht="9" x14ac:dyDescent="0.15">
      <c r="A179" s="4">
        <f t="shared" si="5"/>
        <v>169</v>
      </c>
      <c r="B179" s="5" t="s">
        <v>194</v>
      </c>
      <c r="C179" s="7" t="s">
        <v>26</v>
      </c>
      <c r="D179" s="8" t="s">
        <v>559</v>
      </c>
      <c r="E179" s="8" t="s">
        <v>616</v>
      </c>
      <c r="F179" s="8" t="s">
        <v>617</v>
      </c>
      <c r="G179" s="8" t="s">
        <v>610</v>
      </c>
      <c r="H179" s="8" t="s">
        <v>623</v>
      </c>
      <c r="I179" s="11" t="s">
        <v>612</v>
      </c>
      <c r="J179" s="9">
        <v>1</v>
      </c>
      <c r="K179" s="22">
        <v>42720</v>
      </c>
      <c r="L179" s="23">
        <v>42916</v>
      </c>
      <c r="M179" s="12">
        <f t="shared" si="4"/>
        <v>28</v>
      </c>
      <c r="N179" s="24">
        <v>100</v>
      </c>
      <c r="O179" s="7" t="s">
        <v>669</v>
      </c>
    </row>
    <row r="180" spans="1:15" s="5" customFormat="1" ht="9" x14ac:dyDescent="0.15">
      <c r="A180" s="4">
        <f t="shared" si="5"/>
        <v>170</v>
      </c>
      <c r="B180" s="5" t="s">
        <v>195</v>
      </c>
      <c r="C180" s="7" t="s">
        <v>26</v>
      </c>
      <c r="D180" s="8" t="s">
        <v>559</v>
      </c>
      <c r="E180" s="8" t="s">
        <v>616</v>
      </c>
      <c r="F180" s="8" t="s">
        <v>617</v>
      </c>
      <c r="G180" s="8" t="s">
        <v>610</v>
      </c>
      <c r="H180" s="8" t="s">
        <v>624</v>
      </c>
      <c r="I180" s="11" t="s">
        <v>612</v>
      </c>
      <c r="J180" s="9">
        <v>1</v>
      </c>
      <c r="K180" s="22">
        <v>42720</v>
      </c>
      <c r="L180" s="23">
        <v>42916</v>
      </c>
      <c r="M180" s="12">
        <f t="shared" si="4"/>
        <v>28</v>
      </c>
      <c r="N180" s="24">
        <v>100</v>
      </c>
      <c r="O180" s="7" t="s">
        <v>669</v>
      </c>
    </row>
    <row r="181" spans="1:15" s="5" customFormat="1" ht="9" x14ac:dyDescent="0.15">
      <c r="A181" s="4">
        <f t="shared" si="5"/>
        <v>171</v>
      </c>
      <c r="B181" s="5" t="s">
        <v>196</v>
      </c>
      <c r="C181" s="7" t="s">
        <v>26</v>
      </c>
      <c r="D181" s="8" t="s">
        <v>559</v>
      </c>
      <c r="E181" s="8" t="s">
        <v>616</v>
      </c>
      <c r="F181" s="8" t="s">
        <v>617</v>
      </c>
      <c r="G181" s="8" t="s">
        <v>610</v>
      </c>
      <c r="H181" s="8" t="s">
        <v>625</v>
      </c>
      <c r="I181" s="11" t="s">
        <v>612</v>
      </c>
      <c r="J181" s="9">
        <v>1</v>
      </c>
      <c r="K181" s="22">
        <v>42720</v>
      </c>
      <c r="L181" s="23">
        <v>42916</v>
      </c>
      <c r="M181" s="12">
        <f t="shared" si="4"/>
        <v>28</v>
      </c>
      <c r="N181" s="24">
        <v>100</v>
      </c>
      <c r="O181" s="7" t="s">
        <v>669</v>
      </c>
    </row>
    <row r="182" spans="1:15" s="5" customFormat="1" ht="9" x14ac:dyDescent="0.15">
      <c r="A182" s="4">
        <f t="shared" si="5"/>
        <v>172</v>
      </c>
      <c r="B182" s="5" t="s">
        <v>197</v>
      </c>
      <c r="C182" s="7" t="s">
        <v>26</v>
      </c>
      <c r="D182" s="8" t="s">
        <v>559</v>
      </c>
      <c r="E182" s="8" t="s">
        <v>626</v>
      </c>
      <c r="F182" s="8" t="s">
        <v>627</v>
      </c>
      <c r="G182" s="8" t="s">
        <v>610</v>
      </c>
      <c r="H182" s="8" t="s">
        <v>628</v>
      </c>
      <c r="I182" s="11" t="s">
        <v>612</v>
      </c>
      <c r="J182" s="9">
        <v>1</v>
      </c>
      <c r="K182" s="22">
        <v>42720</v>
      </c>
      <c r="L182" s="23">
        <v>42916</v>
      </c>
      <c r="M182" s="12">
        <f t="shared" si="4"/>
        <v>28</v>
      </c>
      <c r="N182" s="24">
        <v>100</v>
      </c>
      <c r="O182" s="7" t="s">
        <v>669</v>
      </c>
    </row>
    <row r="183" spans="1:15" s="5" customFormat="1" ht="9" x14ac:dyDescent="0.15">
      <c r="A183" s="4">
        <f t="shared" si="5"/>
        <v>173</v>
      </c>
      <c r="B183" s="5" t="s">
        <v>198</v>
      </c>
      <c r="C183" s="7" t="s">
        <v>26</v>
      </c>
      <c r="D183" s="8" t="s">
        <v>559</v>
      </c>
      <c r="E183" s="8" t="s">
        <v>626</v>
      </c>
      <c r="F183" s="8" t="s">
        <v>627</v>
      </c>
      <c r="G183" s="8" t="s">
        <v>619</v>
      </c>
      <c r="H183" s="8" t="s">
        <v>629</v>
      </c>
      <c r="I183" s="11" t="s">
        <v>615</v>
      </c>
      <c r="J183" s="9">
        <v>100</v>
      </c>
      <c r="K183" s="22">
        <v>42720</v>
      </c>
      <c r="L183" s="23">
        <v>42916</v>
      </c>
      <c r="M183" s="12">
        <f t="shared" si="4"/>
        <v>28</v>
      </c>
      <c r="N183" s="24">
        <v>100</v>
      </c>
      <c r="O183" s="7" t="s">
        <v>669</v>
      </c>
    </row>
    <row r="184" spans="1:15" s="5" customFormat="1" ht="9" x14ac:dyDescent="0.15">
      <c r="A184" s="4">
        <f t="shared" si="5"/>
        <v>174</v>
      </c>
      <c r="B184" s="5" t="s">
        <v>199</v>
      </c>
      <c r="C184" s="7" t="s">
        <v>26</v>
      </c>
      <c r="D184" s="8" t="s">
        <v>559</v>
      </c>
      <c r="E184" s="8" t="s">
        <v>626</v>
      </c>
      <c r="F184" s="8" t="s">
        <v>627</v>
      </c>
      <c r="G184" s="8" t="s">
        <v>610</v>
      </c>
      <c r="H184" s="8" t="s">
        <v>621</v>
      </c>
      <c r="I184" s="11" t="s">
        <v>612</v>
      </c>
      <c r="J184" s="9">
        <v>1</v>
      </c>
      <c r="K184" s="22">
        <v>42720</v>
      </c>
      <c r="L184" s="23">
        <v>42916</v>
      </c>
      <c r="M184" s="12">
        <f t="shared" si="4"/>
        <v>28</v>
      </c>
      <c r="N184" s="24">
        <v>100</v>
      </c>
      <c r="O184" s="7" t="s">
        <v>669</v>
      </c>
    </row>
    <row r="185" spans="1:15" s="5" customFormat="1" ht="9" x14ac:dyDescent="0.15">
      <c r="A185" s="4">
        <f t="shared" si="5"/>
        <v>175</v>
      </c>
      <c r="B185" s="5" t="s">
        <v>200</v>
      </c>
      <c r="C185" s="7" t="s">
        <v>26</v>
      </c>
      <c r="D185" s="8" t="s">
        <v>559</v>
      </c>
      <c r="E185" s="8" t="s">
        <v>626</v>
      </c>
      <c r="F185" s="8" t="s">
        <v>627</v>
      </c>
      <c r="G185" s="8" t="s">
        <v>610</v>
      </c>
      <c r="H185" s="8" t="s">
        <v>630</v>
      </c>
      <c r="I185" s="11" t="s">
        <v>615</v>
      </c>
      <c r="J185" s="9">
        <v>100</v>
      </c>
      <c r="K185" s="22">
        <v>42720</v>
      </c>
      <c r="L185" s="23">
        <v>42916</v>
      </c>
      <c r="M185" s="12">
        <f t="shared" si="4"/>
        <v>28</v>
      </c>
      <c r="N185" s="24">
        <v>100</v>
      </c>
      <c r="O185" s="7" t="s">
        <v>669</v>
      </c>
    </row>
    <row r="186" spans="1:15" s="5" customFormat="1" ht="9" x14ac:dyDescent="0.15">
      <c r="A186" s="4">
        <f t="shared" si="5"/>
        <v>176</v>
      </c>
      <c r="B186" s="5" t="s">
        <v>201</v>
      </c>
      <c r="C186" s="7" t="s">
        <v>26</v>
      </c>
      <c r="D186" s="8" t="s">
        <v>559</v>
      </c>
      <c r="E186" s="8" t="s">
        <v>626</v>
      </c>
      <c r="F186" s="8" t="s">
        <v>627</v>
      </c>
      <c r="G186" s="8" t="s">
        <v>610</v>
      </c>
      <c r="H186" s="8" t="s">
        <v>623</v>
      </c>
      <c r="I186" s="11" t="s">
        <v>612</v>
      </c>
      <c r="J186" s="9">
        <v>1</v>
      </c>
      <c r="K186" s="22">
        <v>42720</v>
      </c>
      <c r="L186" s="23">
        <v>42916</v>
      </c>
      <c r="M186" s="12">
        <f t="shared" si="4"/>
        <v>28</v>
      </c>
      <c r="N186" s="24">
        <v>100</v>
      </c>
      <c r="O186" s="7" t="s">
        <v>669</v>
      </c>
    </row>
    <row r="187" spans="1:15" s="5" customFormat="1" ht="9" x14ac:dyDescent="0.15">
      <c r="A187" s="4">
        <f t="shared" si="5"/>
        <v>177</v>
      </c>
      <c r="B187" s="5" t="s">
        <v>202</v>
      </c>
      <c r="C187" s="7" t="s">
        <v>26</v>
      </c>
      <c r="D187" s="8" t="s">
        <v>559</v>
      </c>
      <c r="E187" s="8" t="s">
        <v>626</v>
      </c>
      <c r="F187" s="8" t="s">
        <v>627</v>
      </c>
      <c r="G187" s="8" t="s">
        <v>610</v>
      </c>
      <c r="H187" s="8" t="s">
        <v>624</v>
      </c>
      <c r="I187" s="11" t="s">
        <v>612</v>
      </c>
      <c r="J187" s="9">
        <v>1</v>
      </c>
      <c r="K187" s="22">
        <v>42720</v>
      </c>
      <c r="L187" s="23">
        <v>42916</v>
      </c>
      <c r="M187" s="12">
        <f t="shared" si="4"/>
        <v>28</v>
      </c>
      <c r="N187" s="24">
        <v>100</v>
      </c>
      <c r="O187" s="7" t="s">
        <v>669</v>
      </c>
    </row>
    <row r="188" spans="1:15" s="5" customFormat="1" ht="9" x14ac:dyDescent="0.15">
      <c r="A188" s="4">
        <f t="shared" si="5"/>
        <v>178</v>
      </c>
      <c r="B188" s="5" t="s">
        <v>203</v>
      </c>
      <c r="C188" s="7" t="s">
        <v>26</v>
      </c>
      <c r="D188" s="8" t="s">
        <v>559</v>
      </c>
      <c r="E188" s="8" t="s">
        <v>626</v>
      </c>
      <c r="F188" s="8" t="s">
        <v>627</v>
      </c>
      <c r="G188" s="8" t="s">
        <v>610</v>
      </c>
      <c r="H188" s="8" t="s">
        <v>625</v>
      </c>
      <c r="I188" s="11" t="s">
        <v>612</v>
      </c>
      <c r="J188" s="9">
        <v>1</v>
      </c>
      <c r="K188" s="22">
        <v>42720</v>
      </c>
      <c r="L188" s="23">
        <v>42916</v>
      </c>
      <c r="M188" s="12">
        <f t="shared" si="4"/>
        <v>28</v>
      </c>
      <c r="N188" s="24">
        <v>100</v>
      </c>
      <c r="O188" s="7" t="s">
        <v>669</v>
      </c>
    </row>
    <row r="189" spans="1:15" s="5" customFormat="1" ht="9" x14ac:dyDescent="0.15">
      <c r="A189" s="4">
        <f t="shared" si="5"/>
        <v>179</v>
      </c>
      <c r="B189" s="5" t="s">
        <v>204</v>
      </c>
      <c r="C189" s="7" t="s">
        <v>26</v>
      </c>
      <c r="D189" s="8" t="s">
        <v>631</v>
      </c>
      <c r="E189" s="8" t="s">
        <v>632</v>
      </c>
      <c r="F189" s="8" t="s">
        <v>633</v>
      </c>
      <c r="G189" s="8" t="s">
        <v>610</v>
      </c>
      <c r="H189" s="8" t="s">
        <v>634</v>
      </c>
      <c r="I189" s="11" t="s">
        <v>615</v>
      </c>
      <c r="J189" s="9">
        <v>100</v>
      </c>
      <c r="K189" s="23">
        <v>42765</v>
      </c>
      <c r="L189" s="23">
        <v>43100</v>
      </c>
      <c r="M189" s="12">
        <f t="shared" si="4"/>
        <v>47.857142857142854</v>
      </c>
      <c r="N189" s="24">
        <v>100</v>
      </c>
      <c r="O189" s="7" t="s">
        <v>669</v>
      </c>
    </row>
    <row r="190" spans="1:15" s="5" customFormat="1" ht="9" x14ac:dyDescent="0.15">
      <c r="A190" s="4">
        <f t="shared" si="5"/>
        <v>180</v>
      </c>
      <c r="B190" s="5" t="s">
        <v>205</v>
      </c>
      <c r="C190" s="7" t="s">
        <v>26</v>
      </c>
      <c r="D190" s="8" t="s">
        <v>631</v>
      </c>
      <c r="E190" s="8" t="s">
        <v>632</v>
      </c>
      <c r="F190" s="8" t="s">
        <v>633</v>
      </c>
      <c r="G190" s="8" t="s">
        <v>610</v>
      </c>
      <c r="H190" s="8" t="s">
        <v>635</v>
      </c>
      <c r="I190" s="11" t="s">
        <v>612</v>
      </c>
      <c r="J190" s="9">
        <v>12</v>
      </c>
      <c r="K190" s="23">
        <v>42765</v>
      </c>
      <c r="L190" s="23">
        <v>43100</v>
      </c>
      <c r="M190" s="12">
        <f t="shared" si="4"/>
        <v>47.857142857142854</v>
      </c>
      <c r="N190" s="24">
        <v>100</v>
      </c>
      <c r="O190" s="7" t="s">
        <v>669</v>
      </c>
    </row>
    <row r="191" spans="1:15" s="5" customFormat="1" ht="9" x14ac:dyDescent="0.15">
      <c r="A191" s="4">
        <f t="shared" si="5"/>
        <v>181</v>
      </c>
      <c r="B191" s="5" t="s">
        <v>206</v>
      </c>
      <c r="C191" s="7" t="s">
        <v>26</v>
      </c>
      <c r="D191" s="8" t="s">
        <v>631</v>
      </c>
      <c r="E191" s="8" t="s">
        <v>632</v>
      </c>
      <c r="F191" s="8" t="s">
        <v>633</v>
      </c>
      <c r="G191" s="8" t="s">
        <v>610</v>
      </c>
      <c r="H191" s="8" t="s">
        <v>636</v>
      </c>
      <c r="I191" s="11" t="s">
        <v>612</v>
      </c>
      <c r="J191" s="9">
        <v>12</v>
      </c>
      <c r="K191" s="23">
        <v>42765</v>
      </c>
      <c r="L191" s="23">
        <v>43100</v>
      </c>
      <c r="M191" s="12">
        <f t="shared" si="4"/>
        <v>47.857142857142854</v>
      </c>
      <c r="N191" s="24">
        <v>100</v>
      </c>
      <c r="O191" s="7" t="s">
        <v>669</v>
      </c>
    </row>
    <row r="192" spans="1:15" s="5" customFormat="1" ht="9" x14ac:dyDescent="0.15">
      <c r="A192" s="4">
        <f t="shared" si="5"/>
        <v>182</v>
      </c>
      <c r="B192" s="5" t="s">
        <v>207</v>
      </c>
      <c r="C192" s="7" t="s">
        <v>26</v>
      </c>
      <c r="D192" s="8" t="s">
        <v>631</v>
      </c>
      <c r="E192" s="8" t="s">
        <v>632</v>
      </c>
      <c r="F192" s="8" t="s">
        <v>633</v>
      </c>
      <c r="G192" s="8" t="s">
        <v>610</v>
      </c>
      <c r="H192" s="8" t="s">
        <v>637</v>
      </c>
      <c r="I192" s="11" t="s">
        <v>612</v>
      </c>
      <c r="J192" s="9">
        <v>12</v>
      </c>
      <c r="K192" s="23">
        <v>42765</v>
      </c>
      <c r="L192" s="22">
        <v>43100</v>
      </c>
      <c r="M192" s="12">
        <f t="shared" si="4"/>
        <v>47.857142857142854</v>
      </c>
      <c r="N192" s="24">
        <v>100</v>
      </c>
      <c r="O192" s="7" t="s">
        <v>669</v>
      </c>
    </row>
    <row r="193" spans="1:15" s="5" customFormat="1" ht="9" x14ac:dyDescent="0.15">
      <c r="A193" s="4">
        <f t="shared" si="5"/>
        <v>183</v>
      </c>
      <c r="B193" s="5" t="s">
        <v>208</v>
      </c>
      <c r="C193" s="7" t="s">
        <v>26</v>
      </c>
      <c r="D193" s="8" t="s">
        <v>631</v>
      </c>
      <c r="E193" s="8" t="s">
        <v>632</v>
      </c>
      <c r="F193" s="8" t="s">
        <v>633</v>
      </c>
      <c r="G193" s="8" t="s">
        <v>610</v>
      </c>
      <c r="H193" s="8" t="s">
        <v>638</v>
      </c>
      <c r="I193" s="11" t="s">
        <v>612</v>
      </c>
      <c r="J193" s="9">
        <v>12</v>
      </c>
      <c r="K193" s="23">
        <v>42765</v>
      </c>
      <c r="L193" s="23">
        <v>43100</v>
      </c>
      <c r="M193" s="12">
        <f t="shared" si="4"/>
        <v>47.857142857142854</v>
      </c>
      <c r="N193" s="24">
        <v>100</v>
      </c>
      <c r="O193" s="7" t="s">
        <v>669</v>
      </c>
    </row>
    <row r="194" spans="1:15" s="5" customFormat="1" ht="9" x14ac:dyDescent="0.15">
      <c r="A194" s="4">
        <f t="shared" si="5"/>
        <v>184</v>
      </c>
      <c r="B194" s="5" t="s">
        <v>209</v>
      </c>
      <c r="C194" s="7" t="s">
        <v>26</v>
      </c>
      <c r="D194" s="8" t="s">
        <v>631</v>
      </c>
      <c r="E194" s="8" t="s">
        <v>632</v>
      </c>
      <c r="F194" s="8" t="s">
        <v>633</v>
      </c>
      <c r="G194" s="8" t="s">
        <v>610</v>
      </c>
      <c r="H194" s="8" t="s">
        <v>639</v>
      </c>
      <c r="I194" s="11" t="s">
        <v>612</v>
      </c>
      <c r="J194" s="9">
        <v>12</v>
      </c>
      <c r="K194" s="23">
        <v>42765</v>
      </c>
      <c r="L194" s="23">
        <v>43100</v>
      </c>
      <c r="M194" s="12">
        <f t="shared" si="4"/>
        <v>47.857142857142854</v>
      </c>
      <c r="N194" s="24">
        <v>100</v>
      </c>
      <c r="O194" s="7" t="s">
        <v>669</v>
      </c>
    </row>
    <row r="195" spans="1:15" s="5" customFormat="1" ht="9" x14ac:dyDescent="0.15">
      <c r="A195" s="4">
        <f t="shared" si="5"/>
        <v>185</v>
      </c>
      <c r="B195" s="5" t="s">
        <v>210</v>
      </c>
      <c r="C195" s="7" t="s">
        <v>26</v>
      </c>
      <c r="D195" s="8" t="s">
        <v>631</v>
      </c>
      <c r="E195" s="8" t="s">
        <v>632</v>
      </c>
      <c r="F195" s="8" t="s">
        <v>633</v>
      </c>
      <c r="G195" s="8" t="s">
        <v>610</v>
      </c>
      <c r="H195" s="8" t="s">
        <v>640</v>
      </c>
      <c r="I195" s="11" t="s">
        <v>612</v>
      </c>
      <c r="J195" s="9">
        <v>1</v>
      </c>
      <c r="K195" s="23">
        <v>42754</v>
      </c>
      <c r="L195" s="23">
        <v>43100</v>
      </c>
      <c r="M195" s="12">
        <f t="shared" si="4"/>
        <v>49.428571428571431</v>
      </c>
      <c r="N195" s="24">
        <v>100</v>
      </c>
      <c r="O195" s="7" t="s">
        <v>669</v>
      </c>
    </row>
    <row r="196" spans="1:15" s="5" customFormat="1" ht="9" x14ac:dyDescent="0.15">
      <c r="A196" s="4">
        <f t="shared" si="5"/>
        <v>186</v>
      </c>
      <c r="B196" s="5" t="s">
        <v>211</v>
      </c>
      <c r="C196" s="7" t="s">
        <v>26</v>
      </c>
      <c r="D196" s="8" t="s">
        <v>631</v>
      </c>
      <c r="E196" s="8" t="s">
        <v>632</v>
      </c>
      <c r="F196" s="8" t="s">
        <v>633</v>
      </c>
      <c r="G196" s="8" t="s">
        <v>619</v>
      </c>
      <c r="H196" s="8" t="s">
        <v>641</v>
      </c>
      <c r="I196" s="11" t="s">
        <v>615</v>
      </c>
      <c r="J196" s="9">
        <v>100</v>
      </c>
      <c r="K196" s="23">
        <v>42886</v>
      </c>
      <c r="L196" s="23">
        <v>43100</v>
      </c>
      <c r="M196" s="12">
        <f t="shared" si="4"/>
        <v>30.571428571428573</v>
      </c>
      <c r="N196" s="24">
        <v>100</v>
      </c>
      <c r="O196" s="7" t="s">
        <v>669</v>
      </c>
    </row>
    <row r="197" spans="1:15" s="5" customFormat="1" ht="9" x14ac:dyDescent="0.15">
      <c r="A197" s="4">
        <f t="shared" si="5"/>
        <v>187</v>
      </c>
      <c r="B197" s="5" t="s">
        <v>212</v>
      </c>
      <c r="C197" s="7" t="s">
        <v>26</v>
      </c>
      <c r="D197" s="8" t="s">
        <v>631</v>
      </c>
      <c r="E197" s="8" t="s">
        <v>632</v>
      </c>
      <c r="F197" s="8" t="s">
        <v>633</v>
      </c>
      <c r="G197" s="8" t="s">
        <v>610</v>
      </c>
      <c r="H197" s="8" t="s">
        <v>585</v>
      </c>
      <c r="I197" s="11" t="s">
        <v>615</v>
      </c>
      <c r="J197" s="9">
        <v>100</v>
      </c>
      <c r="K197" s="23">
        <v>42755</v>
      </c>
      <c r="L197" s="23">
        <v>43084</v>
      </c>
      <c r="M197" s="12">
        <f t="shared" si="4"/>
        <v>47</v>
      </c>
      <c r="N197" s="24">
        <v>100</v>
      </c>
      <c r="O197" s="7" t="s">
        <v>669</v>
      </c>
    </row>
    <row r="198" spans="1:15" s="5" customFormat="1" ht="9" x14ac:dyDescent="0.15">
      <c r="A198" s="4">
        <f t="shared" si="5"/>
        <v>188</v>
      </c>
      <c r="B198" s="5" t="s">
        <v>213</v>
      </c>
      <c r="C198" s="7" t="s">
        <v>26</v>
      </c>
      <c r="D198" s="8" t="s">
        <v>631</v>
      </c>
      <c r="E198" s="8" t="s">
        <v>632</v>
      </c>
      <c r="F198" s="8" t="s">
        <v>633</v>
      </c>
      <c r="G198" s="8" t="s">
        <v>610</v>
      </c>
      <c r="H198" s="8" t="s">
        <v>587</v>
      </c>
      <c r="I198" s="11" t="s">
        <v>615</v>
      </c>
      <c r="J198" s="9">
        <v>100</v>
      </c>
      <c r="K198" s="23">
        <v>42767</v>
      </c>
      <c r="L198" s="23">
        <v>43100</v>
      </c>
      <c r="M198" s="12">
        <f t="shared" si="4"/>
        <v>47.571428571428569</v>
      </c>
      <c r="N198" s="24">
        <v>100</v>
      </c>
      <c r="O198" s="7" t="s">
        <v>669</v>
      </c>
    </row>
    <row r="199" spans="1:15" s="5" customFormat="1" ht="9" x14ac:dyDescent="0.15">
      <c r="A199" s="4">
        <f t="shared" si="5"/>
        <v>189</v>
      </c>
      <c r="B199" s="5" t="s">
        <v>214</v>
      </c>
      <c r="C199" s="7" t="s">
        <v>26</v>
      </c>
      <c r="D199" s="8" t="s">
        <v>631</v>
      </c>
      <c r="E199" s="8" t="s">
        <v>632</v>
      </c>
      <c r="F199" s="8" t="s">
        <v>633</v>
      </c>
      <c r="G199" s="8" t="s">
        <v>610</v>
      </c>
      <c r="H199" s="8" t="s">
        <v>588</v>
      </c>
      <c r="I199" s="11" t="s">
        <v>615</v>
      </c>
      <c r="J199" s="9">
        <v>100</v>
      </c>
      <c r="K199" s="23">
        <v>42917</v>
      </c>
      <c r="L199" s="23">
        <v>43100</v>
      </c>
      <c r="M199" s="12">
        <f t="shared" si="4"/>
        <v>26.142857142857142</v>
      </c>
      <c r="N199" s="24">
        <v>100</v>
      </c>
      <c r="O199" s="7" t="s">
        <v>669</v>
      </c>
    </row>
    <row r="200" spans="1:15" s="5" customFormat="1" ht="9" x14ac:dyDescent="0.15">
      <c r="A200" s="4">
        <f t="shared" si="5"/>
        <v>190</v>
      </c>
      <c r="B200" s="5" t="s">
        <v>215</v>
      </c>
      <c r="C200" s="7" t="s">
        <v>26</v>
      </c>
      <c r="D200" s="8" t="s">
        <v>631</v>
      </c>
      <c r="E200" s="8" t="s">
        <v>632</v>
      </c>
      <c r="F200" s="8" t="s">
        <v>633</v>
      </c>
      <c r="G200" s="8" t="s">
        <v>610</v>
      </c>
      <c r="H200" s="8" t="s">
        <v>590</v>
      </c>
      <c r="I200" s="11" t="s">
        <v>615</v>
      </c>
      <c r="J200" s="9">
        <v>100</v>
      </c>
      <c r="K200" s="23">
        <v>43101</v>
      </c>
      <c r="L200" s="23">
        <v>43465</v>
      </c>
      <c r="M200" s="12">
        <f t="shared" si="4"/>
        <v>52</v>
      </c>
      <c r="N200" s="24">
        <v>100</v>
      </c>
      <c r="O200" s="7" t="s">
        <v>669</v>
      </c>
    </row>
    <row r="201" spans="1:15" s="5" customFormat="1" ht="9" x14ac:dyDescent="0.15">
      <c r="A201" s="4">
        <f t="shared" si="5"/>
        <v>191</v>
      </c>
      <c r="B201" s="5" t="s">
        <v>216</v>
      </c>
      <c r="C201" s="7" t="s">
        <v>26</v>
      </c>
      <c r="D201" s="8" t="s">
        <v>642</v>
      </c>
      <c r="E201" s="8" t="s">
        <v>643</v>
      </c>
      <c r="F201" s="8" t="s">
        <v>644</v>
      </c>
      <c r="G201" s="8" t="s">
        <v>610</v>
      </c>
      <c r="H201" s="8" t="s">
        <v>641</v>
      </c>
      <c r="I201" s="11" t="s">
        <v>612</v>
      </c>
      <c r="J201" s="9">
        <v>1</v>
      </c>
      <c r="K201" s="23">
        <v>42886</v>
      </c>
      <c r="L201" s="23">
        <v>43100</v>
      </c>
      <c r="M201" s="12">
        <f t="shared" si="4"/>
        <v>30.571428571428573</v>
      </c>
      <c r="N201" s="24">
        <v>100</v>
      </c>
      <c r="O201" s="7" t="s">
        <v>669</v>
      </c>
    </row>
    <row r="202" spans="1:15" s="5" customFormat="1" ht="9" x14ac:dyDescent="0.15">
      <c r="A202" s="4">
        <f t="shared" si="5"/>
        <v>192</v>
      </c>
      <c r="B202" s="5" t="s">
        <v>217</v>
      </c>
      <c r="C202" s="7" t="s">
        <v>26</v>
      </c>
      <c r="D202" s="8" t="s">
        <v>642</v>
      </c>
      <c r="E202" s="8" t="s">
        <v>643</v>
      </c>
      <c r="F202" s="8" t="s">
        <v>644</v>
      </c>
      <c r="G202" s="8" t="s">
        <v>610</v>
      </c>
      <c r="H202" s="8" t="s">
        <v>585</v>
      </c>
      <c r="I202" s="11" t="s">
        <v>612</v>
      </c>
      <c r="J202" s="9">
        <v>12</v>
      </c>
      <c r="K202" s="23">
        <v>42746</v>
      </c>
      <c r="L202" s="23">
        <v>43070</v>
      </c>
      <c r="M202" s="12">
        <f t="shared" si="4"/>
        <v>46.285714285714285</v>
      </c>
      <c r="N202" s="24">
        <v>100</v>
      </c>
      <c r="O202" s="7" t="s">
        <v>669</v>
      </c>
    </row>
    <row r="203" spans="1:15" s="5" customFormat="1" ht="9" x14ac:dyDescent="0.15">
      <c r="A203" s="4">
        <f t="shared" si="5"/>
        <v>193</v>
      </c>
      <c r="B203" s="5" t="s">
        <v>218</v>
      </c>
      <c r="C203" s="7" t="s">
        <v>26</v>
      </c>
      <c r="D203" s="8" t="s">
        <v>642</v>
      </c>
      <c r="E203" s="8" t="s">
        <v>643</v>
      </c>
      <c r="F203" s="8" t="s">
        <v>644</v>
      </c>
      <c r="G203" s="8" t="s">
        <v>610</v>
      </c>
      <c r="H203" s="8" t="s">
        <v>587</v>
      </c>
      <c r="I203" s="11" t="s">
        <v>615</v>
      </c>
      <c r="J203" s="9">
        <v>100</v>
      </c>
      <c r="K203" s="23">
        <v>42767</v>
      </c>
      <c r="L203" s="23">
        <v>43100</v>
      </c>
      <c r="M203" s="12">
        <f t="shared" ref="M203:M220" si="6">+(L203-K203)/7</f>
        <v>47.571428571428569</v>
      </c>
      <c r="N203" s="24">
        <v>100</v>
      </c>
      <c r="O203" s="7" t="s">
        <v>669</v>
      </c>
    </row>
    <row r="204" spans="1:15" s="5" customFormat="1" ht="9" x14ac:dyDescent="0.15">
      <c r="A204" s="4">
        <f t="shared" si="5"/>
        <v>194</v>
      </c>
      <c r="B204" s="5" t="s">
        <v>219</v>
      </c>
      <c r="C204" s="7" t="s">
        <v>26</v>
      </c>
      <c r="D204" s="8" t="s">
        <v>642</v>
      </c>
      <c r="E204" s="8" t="s">
        <v>643</v>
      </c>
      <c r="F204" s="8" t="s">
        <v>644</v>
      </c>
      <c r="G204" s="8" t="s">
        <v>610</v>
      </c>
      <c r="H204" s="8" t="s">
        <v>588</v>
      </c>
      <c r="I204" s="11" t="s">
        <v>615</v>
      </c>
      <c r="J204" s="9">
        <v>100</v>
      </c>
      <c r="K204" s="23">
        <v>42917</v>
      </c>
      <c r="L204" s="23">
        <v>43100</v>
      </c>
      <c r="M204" s="12">
        <f t="shared" si="6"/>
        <v>26.142857142857142</v>
      </c>
      <c r="N204" s="24">
        <v>100</v>
      </c>
      <c r="O204" s="7" t="s">
        <v>669</v>
      </c>
    </row>
    <row r="205" spans="1:15" s="5" customFormat="1" ht="9" x14ac:dyDescent="0.15">
      <c r="A205" s="4">
        <f t="shared" ref="A205:A220" si="7">+A204+1</f>
        <v>195</v>
      </c>
      <c r="B205" s="5" t="s">
        <v>220</v>
      </c>
      <c r="C205" s="7" t="s">
        <v>26</v>
      </c>
      <c r="D205" s="8" t="s">
        <v>642</v>
      </c>
      <c r="E205" s="8" t="s">
        <v>643</v>
      </c>
      <c r="F205" s="8" t="s">
        <v>644</v>
      </c>
      <c r="G205" s="8" t="s">
        <v>610</v>
      </c>
      <c r="H205" s="8" t="s">
        <v>590</v>
      </c>
      <c r="I205" s="11" t="s">
        <v>615</v>
      </c>
      <c r="J205" s="9">
        <v>100</v>
      </c>
      <c r="K205" s="23">
        <v>43101</v>
      </c>
      <c r="L205" s="23">
        <v>43465</v>
      </c>
      <c r="M205" s="12">
        <f t="shared" si="6"/>
        <v>52</v>
      </c>
      <c r="N205" s="24">
        <v>100</v>
      </c>
      <c r="O205" s="7" t="s">
        <v>669</v>
      </c>
    </row>
    <row r="206" spans="1:15" s="5" customFormat="1" ht="9" x14ac:dyDescent="0.15">
      <c r="A206" s="4">
        <f t="shared" si="7"/>
        <v>196</v>
      </c>
      <c r="B206" s="5" t="s">
        <v>221</v>
      </c>
      <c r="C206" s="7" t="s">
        <v>26</v>
      </c>
      <c r="D206" s="8" t="s">
        <v>642</v>
      </c>
      <c r="E206" s="8" t="s">
        <v>643</v>
      </c>
      <c r="F206" s="8" t="s">
        <v>644</v>
      </c>
      <c r="G206" s="8" t="s">
        <v>610</v>
      </c>
      <c r="H206" s="8" t="s">
        <v>645</v>
      </c>
      <c r="I206" s="11" t="s">
        <v>615</v>
      </c>
      <c r="J206" s="9">
        <v>100</v>
      </c>
      <c r="K206" s="23">
        <v>42737</v>
      </c>
      <c r="L206" s="23">
        <v>42766</v>
      </c>
      <c r="M206" s="12">
        <f t="shared" si="6"/>
        <v>4.1428571428571432</v>
      </c>
      <c r="N206" s="24">
        <v>100</v>
      </c>
      <c r="O206" s="7" t="s">
        <v>669</v>
      </c>
    </row>
    <row r="207" spans="1:15" s="5" customFormat="1" ht="9" x14ac:dyDescent="0.15">
      <c r="A207" s="4">
        <f t="shared" si="7"/>
        <v>197</v>
      </c>
      <c r="B207" s="5" t="s">
        <v>222</v>
      </c>
      <c r="C207" s="7" t="s">
        <v>26</v>
      </c>
      <c r="D207" s="8" t="s">
        <v>642</v>
      </c>
      <c r="E207" s="8" t="s">
        <v>643</v>
      </c>
      <c r="F207" s="8" t="s">
        <v>644</v>
      </c>
      <c r="G207" s="8" t="s">
        <v>610</v>
      </c>
      <c r="H207" s="8" t="s">
        <v>646</v>
      </c>
      <c r="I207" s="11" t="s">
        <v>615</v>
      </c>
      <c r="J207" s="9">
        <v>100</v>
      </c>
      <c r="K207" s="23">
        <v>42737</v>
      </c>
      <c r="L207" s="23">
        <v>43069</v>
      </c>
      <c r="M207" s="12">
        <f t="shared" si="6"/>
        <v>47.428571428571431</v>
      </c>
      <c r="N207" s="24">
        <v>100</v>
      </c>
      <c r="O207" s="7" t="s">
        <v>669</v>
      </c>
    </row>
    <row r="208" spans="1:15" s="5" customFormat="1" ht="9" x14ac:dyDescent="0.15">
      <c r="A208" s="4">
        <f t="shared" si="7"/>
        <v>198</v>
      </c>
      <c r="B208" s="5" t="s">
        <v>223</v>
      </c>
      <c r="C208" s="7" t="s">
        <v>26</v>
      </c>
      <c r="D208" s="8" t="s">
        <v>642</v>
      </c>
      <c r="E208" s="8" t="s">
        <v>643</v>
      </c>
      <c r="F208" s="8" t="s">
        <v>644</v>
      </c>
      <c r="G208" s="8" t="s">
        <v>610</v>
      </c>
      <c r="H208" s="8" t="s">
        <v>647</v>
      </c>
      <c r="I208" s="11" t="s">
        <v>615</v>
      </c>
      <c r="J208" s="9">
        <v>100</v>
      </c>
      <c r="K208" s="23">
        <v>42737</v>
      </c>
      <c r="L208" s="23">
        <v>42885</v>
      </c>
      <c r="M208" s="12">
        <f t="shared" si="6"/>
        <v>21.142857142857142</v>
      </c>
      <c r="N208" s="24">
        <v>100</v>
      </c>
      <c r="O208" s="7" t="s">
        <v>669</v>
      </c>
    </row>
    <row r="209" spans="1:15" s="5" customFormat="1" ht="9" x14ac:dyDescent="0.15">
      <c r="A209" s="4">
        <f t="shared" si="7"/>
        <v>199</v>
      </c>
      <c r="B209" s="5" t="s">
        <v>224</v>
      </c>
      <c r="C209" s="7" t="s">
        <v>26</v>
      </c>
      <c r="D209" s="8" t="s">
        <v>642</v>
      </c>
      <c r="E209" s="8" t="s">
        <v>643</v>
      </c>
      <c r="F209" s="8" t="s">
        <v>644</v>
      </c>
      <c r="G209" s="8" t="s">
        <v>610</v>
      </c>
      <c r="H209" s="8" t="s">
        <v>648</v>
      </c>
      <c r="I209" s="11" t="s">
        <v>615</v>
      </c>
      <c r="J209" s="9">
        <v>100</v>
      </c>
      <c r="K209" s="23">
        <v>44694</v>
      </c>
      <c r="L209" s="23">
        <v>44895</v>
      </c>
      <c r="M209" s="12">
        <f t="shared" si="6"/>
        <v>28.714285714285715</v>
      </c>
      <c r="N209" s="24">
        <v>100</v>
      </c>
      <c r="O209" s="7" t="s">
        <v>669</v>
      </c>
    </row>
    <row r="210" spans="1:15" s="5" customFormat="1" ht="9" x14ac:dyDescent="0.15">
      <c r="A210" s="4">
        <f t="shared" si="7"/>
        <v>200</v>
      </c>
      <c r="B210" s="5" t="s">
        <v>225</v>
      </c>
      <c r="C210" s="7" t="s">
        <v>26</v>
      </c>
      <c r="D210" s="8" t="s">
        <v>649</v>
      </c>
      <c r="E210" s="8" t="s">
        <v>650</v>
      </c>
      <c r="F210" s="8" t="s">
        <v>651</v>
      </c>
      <c r="G210" s="8" t="s">
        <v>610</v>
      </c>
      <c r="H210" s="8" t="s">
        <v>652</v>
      </c>
      <c r="I210" s="11" t="s">
        <v>615</v>
      </c>
      <c r="J210" s="9">
        <v>100</v>
      </c>
      <c r="K210" s="23">
        <v>42736</v>
      </c>
      <c r="L210" s="23">
        <v>42916</v>
      </c>
      <c r="M210" s="12">
        <f t="shared" si="6"/>
        <v>25.714285714285715</v>
      </c>
      <c r="N210" s="24">
        <v>100</v>
      </c>
      <c r="O210" s="7" t="s">
        <v>669</v>
      </c>
    </row>
    <row r="211" spans="1:15" s="5" customFormat="1" ht="9" x14ac:dyDescent="0.15">
      <c r="A211" s="4">
        <f t="shared" si="7"/>
        <v>201</v>
      </c>
      <c r="B211" s="5" t="s">
        <v>226</v>
      </c>
      <c r="C211" s="7" t="s">
        <v>26</v>
      </c>
      <c r="D211" s="8" t="s">
        <v>649</v>
      </c>
      <c r="E211" s="8" t="s">
        <v>650</v>
      </c>
      <c r="F211" s="8" t="s">
        <v>651</v>
      </c>
      <c r="G211" s="8" t="s">
        <v>610</v>
      </c>
      <c r="H211" s="8" t="s">
        <v>653</v>
      </c>
      <c r="I211" s="11" t="s">
        <v>615</v>
      </c>
      <c r="J211" s="9">
        <v>100</v>
      </c>
      <c r="K211" s="23">
        <v>42736</v>
      </c>
      <c r="L211" s="23">
        <v>42916</v>
      </c>
      <c r="M211" s="12">
        <f t="shared" si="6"/>
        <v>25.714285714285715</v>
      </c>
      <c r="N211" s="24">
        <v>100</v>
      </c>
      <c r="O211" s="7" t="s">
        <v>669</v>
      </c>
    </row>
    <row r="212" spans="1:15" s="5" customFormat="1" ht="9" x14ac:dyDescent="0.15">
      <c r="A212" s="4">
        <f t="shared" si="7"/>
        <v>202</v>
      </c>
      <c r="B212" s="5" t="s">
        <v>227</v>
      </c>
      <c r="C212" s="7" t="s">
        <v>26</v>
      </c>
      <c r="D212" s="8" t="s">
        <v>649</v>
      </c>
      <c r="E212" s="8" t="s">
        <v>650</v>
      </c>
      <c r="F212" s="8" t="s">
        <v>651</v>
      </c>
      <c r="G212" s="8" t="s">
        <v>610</v>
      </c>
      <c r="H212" s="8" t="s">
        <v>654</v>
      </c>
      <c r="I212" s="11" t="s">
        <v>615</v>
      </c>
      <c r="J212" s="9">
        <v>100</v>
      </c>
      <c r="K212" s="23">
        <v>42736</v>
      </c>
      <c r="L212" s="23">
        <v>42916</v>
      </c>
      <c r="M212" s="12">
        <f t="shared" si="6"/>
        <v>25.714285714285715</v>
      </c>
      <c r="N212" s="24">
        <v>100</v>
      </c>
      <c r="O212" s="7" t="s">
        <v>669</v>
      </c>
    </row>
    <row r="213" spans="1:15" s="5" customFormat="1" ht="9" x14ac:dyDescent="0.15">
      <c r="A213" s="4">
        <f t="shared" si="7"/>
        <v>203</v>
      </c>
      <c r="B213" s="5" t="s">
        <v>228</v>
      </c>
      <c r="C213" s="7" t="s">
        <v>26</v>
      </c>
      <c r="D213" s="8" t="s">
        <v>649</v>
      </c>
      <c r="E213" s="8" t="s">
        <v>650</v>
      </c>
      <c r="F213" s="8" t="s">
        <v>651</v>
      </c>
      <c r="G213" s="8" t="s">
        <v>610</v>
      </c>
      <c r="H213" s="8" t="s">
        <v>655</v>
      </c>
      <c r="I213" s="11" t="s">
        <v>612</v>
      </c>
      <c r="J213" s="9">
        <v>1</v>
      </c>
      <c r="K213" s="23">
        <v>42736</v>
      </c>
      <c r="L213" s="23">
        <v>42916</v>
      </c>
      <c r="M213" s="12">
        <f t="shared" si="6"/>
        <v>25.714285714285715</v>
      </c>
      <c r="N213" s="24">
        <v>100</v>
      </c>
      <c r="O213" s="7" t="s">
        <v>669</v>
      </c>
    </row>
    <row r="214" spans="1:15" s="5" customFormat="1" ht="9" x14ac:dyDescent="0.15">
      <c r="A214" s="4">
        <f t="shared" si="7"/>
        <v>204</v>
      </c>
      <c r="B214" s="5" t="s">
        <v>229</v>
      </c>
      <c r="C214" s="7" t="s">
        <v>26</v>
      </c>
      <c r="D214" s="8" t="s">
        <v>569</v>
      </c>
      <c r="E214" s="8" t="s">
        <v>656</v>
      </c>
      <c r="F214" s="8" t="s">
        <v>657</v>
      </c>
      <c r="G214" s="8" t="s">
        <v>610</v>
      </c>
      <c r="H214" s="8" t="s">
        <v>652</v>
      </c>
      <c r="I214" s="11" t="s">
        <v>615</v>
      </c>
      <c r="J214" s="9">
        <v>100</v>
      </c>
      <c r="K214" s="23">
        <v>42736</v>
      </c>
      <c r="L214" s="23">
        <v>42824</v>
      </c>
      <c r="M214" s="12">
        <f t="shared" si="6"/>
        <v>12.571428571428571</v>
      </c>
      <c r="N214" s="24">
        <v>100</v>
      </c>
      <c r="O214" s="7" t="s">
        <v>669</v>
      </c>
    </row>
    <row r="215" spans="1:15" s="5" customFormat="1" ht="9" x14ac:dyDescent="0.15">
      <c r="A215" s="4">
        <f t="shared" si="7"/>
        <v>205</v>
      </c>
      <c r="B215" s="5" t="s">
        <v>230</v>
      </c>
      <c r="C215" s="7" t="s">
        <v>26</v>
      </c>
      <c r="D215" s="8" t="s">
        <v>569</v>
      </c>
      <c r="E215" s="8" t="s">
        <v>656</v>
      </c>
      <c r="F215" s="8" t="s">
        <v>657</v>
      </c>
      <c r="G215" s="8" t="s">
        <v>610</v>
      </c>
      <c r="H215" s="8" t="s">
        <v>658</v>
      </c>
      <c r="I215" s="11" t="s">
        <v>615</v>
      </c>
      <c r="J215" s="9">
        <v>100</v>
      </c>
      <c r="K215" s="23">
        <v>42736</v>
      </c>
      <c r="L215" s="23">
        <v>42824</v>
      </c>
      <c r="M215" s="12">
        <f t="shared" si="6"/>
        <v>12.571428571428571</v>
      </c>
      <c r="N215" s="24">
        <v>100</v>
      </c>
      <c r="O215" s="7" t="s">
        <v>669</v>
      </c>
    </row>
    <row r="216" spans="1:15" s="5" customFormat="1" ht="9" x14ac:dyDescent="0.15">
      <c r="A216" s="4">
        <f t="shared" si="7"/>
        <v>206</v>
      </c>
      <c r="B216" s="5" t="s">
        <v>231</v>
      </c>
      <c r="C216" s="7" t="s">
        <v>26</v>
      </c>
      <c r="D216" s="8" t="s">
        <v>569</v>
      </c>
      <c r="E216" s="8" t="s">
        <v>656</v>
      </c>
      <c r="F216" s="8" t="s">
        <v>657</v>
      </c>
      <c r="G216" s="8" t="s">
        <v>610</v>
      </c>
      <c r="H216" s="8" t="s">
        <v>654</v>
      </c>
      <c r="I216" s="11" t="s">
        <v>615</v>
      </c>
      <c r="J216" s="9">
        <v>100</v>
      </c>
      <c r="K216" s="23">
        <v>42736</v>
      </c>
      <c r="L216" s="23">
        <v>42824</v>
      </c>
      <c r="M216" s="12">
        <f t="shared" si="6"/>
        <v>12.571428571428571</v>
      </c>
      <c r="N216" s="24">
        <v>100</v>
      </c>
      <c r="O216" s="7" t="s">
        <v>669</v>
      </c>
    </row>
    <row r="217" spans="1:15" s="5" customFormat="1" ht="9" x14ac:dyDescent="0.15">
      <c r="A217" s="4">
        <f t="shared" si="7"/>
        <v>207</v>
      </c>
      <c r="B217" s="5" t="s">
        <v>232</v>
      </c>
      <c r="C217" s="7" t="s">
        <v>26</v>
      </c>
      <c r="D217" s="8" t="s">
        <v>659</v>
      </c>
      <c r="E217" s="8" t="s">
        <v>660</v>
      </c>
      <c r="F217" s="8" t="s">
        <v>661</v>
      </c>
      <c r="G217" s="8" t="s">
        <v>610</v>
      </c>
      <c r="H217" s="8" t="s">
        <v>662</v>
      </c>
      <c r="I217" s="11" t="s">
        <v>612</v>
      </c>
      <c r="J217" s="9">
        <v>1</v>
      </c>
      <c r="K217" s="23">
        <v>42767</v>
      </c>
      <c r="L217" s="23">
        <v>42795</v>
      </c>
      <c r="M217" s="12">
        <f t="shared" si="6"/>
        <v>4</v>
      </c>
      <c r="N217" s="24">
        <v>100</v>
      </c>
      <c r="O217" s="7" t="s">
        <v>669</v>
      </c>
    </row>
    <row r="218" spans="1:15" s="5" customFormat="1" ht="9" x14ac:dyDescent="0.15">
      <c r="A218" s="4">
        <f t="shared" si="7"/>
        <v>208</v>
      </c>
      <c r="B218" s="5" t="s">
        <v>233</v>
      </c>
      <c r="C218" s="7" t="s">
        <v>26</v>
      </c>
      <c r="D218" s="8" t="s">
        <v>659</v>
      </c>
      <c r="E218" s="8" t="s">
        <v>660</v>
      </c>
      <c r="F218" s="8" t="s">
        <v>661</v>
      </c>
      <c r="G218" s="8" t="s">
        <v>610</v>
      </c>
      <c r="H218" s="8" t="s">
        <v>663</v>
      </c>
      <c r="I218" s="11" t="s">
        <v>615</v>
      </c>
      <c r="J218" s="9">
        <v>100</v>
      </c>
      <c r="K218" s="23">
        <v>42736</v>
      </c>
      <c r="L218" s="23">
        <v>43100</v>
      </c>
      <c r="M218" s="12">
        <f t="shared" si="6"/>
        <v>52</v>
      </c>
      <c r="N218" s="24">
        <v>100</v>
      </c>
      <c r="O218" s="7" t="s">
        <v>669</v>
      </c>
    </row>
    <row r="219" spans="1:15" s="5" customFormat="1" ht="9" x14ac:dyDescent="0.15">
      <c r="A219" s="4">
        <f t="shared" si="7"/>
        <v>209</v>
      </c>
      <c r="B219" s="5" t="s">
        <v>234</v>
      </c>
      <c r="C219" s="7" t="s">
        <v>26</v>
      </c>
      <c r="D219" s="8" t="s">
        <v>664</v>
      </c>
      <c r="E219" s="8" t="s">
        <v>665</v>
      </c>
      <c r="F219" s="8" t="s">
        <v>666</v>
      </c>
      <c r="G219" s="8" t="s">
        <v>610</v>
      </c>
      <c r="H219" s="8" t="s">
        <v>667</v>
      </c>
      <c r="I219" s="11" t="s">
        <v>615</v>
      </c>
      <c r="J219" s="9">
        <v>100</v>
      </c>
      <c r="K219" s="23">
        <v>44694</v>
      </c>
      <c r="L219" s="23">
        <v>44925</v>
      </c>
      <c r="M219" s="12">
        <f t="shared" si="6"/>
        <v>33</v>
      </c>
      <c r="N219" s="24">
        <v>100</v>
      </c>
      <c r="O219" s="7" t="s">
        <v>669</v>
      </c>
    </row>
    <row r="220" spans="1:15" s="5" customFormat="1" ht="9" x14ac:dyDescent="0.15">
      <c r="A220" s="4">
        <f t="shared" si="7"/>
        <v>210</v>
      </c>
      <c r="B220" s="5" t="s">
        <v>235</v>
      </c>
      <c r="C220" s="7" t="s">
        <v>26</v>
      </c>
      <c r="D220" s="8" t="s">
        <v>664</v>
      </c>
      <c r="E220" s="8" t="s">
        <v>665</v>
      </c>
      <c r="F220" s="8" t="s">
        <v>666</v>
      </c>
      <c r="G220" s="8" t="s">
        <v>610</v>
      </c>
      <c r="H220" s="8" t="s">
        <v>668</v>
      </c>
      <c r="I220" s="11" t="s">
        <v>615</v>
      </c>
      <c r="J220" s="9">
        <v>100</v>
      </c>
      <c r="K220" s="23">
        <v>44694</v>
      </c>
      <c r="L220" s="23">
        <v>45291</v>
      </c>
      <c r="M220" s="12">
        <f t="shared" si="6"/>
        <v>85.285714285714292</v>
      </c>
      <c r="N220" s="24">
        <v>95</v>
      </c>
      <c r="O220" s="7" t="s">
        <v>670</v>
      </c>
    </row>
    <row r="350968" spans="1:1" x14ac:dyDescent="0.2">
      <c r="A350968" s="1" t="s">
        <v>25</v>
      </c>
    </row>
    <row r="350969" spans="1:1" x14ac:dyDescent="0.2">
      <c r="A350969" s="1" t="s">
        <v>26</v>
      </c>
    </row>
  </sheetData>
  <mergeCells count="1">
    <mergeCell ref="B8:O8"/>
  </mergeCells>
  <dataValidations xWindow="352" yWindow="496"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0">
      <formula1>$A$350967:$A$350969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2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2024-01-03T19:39:18Z</dcterms:created>
  <dcterms:modified xsi:type="dcterms:W3CDTF">2024-01-22T18:27:19Z</dcterms:modified>
</cp:coreProperties>
</file>